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ctmullig\Dropbox (Personal)\Cash Incentives Materials\Matrices\"/>
    </mc:Choice>
  </mc:AlternateContent>
  <xr:revisionPtr revIDLastSave="0" documentId="8_{1253E791-EEBB-4B14-8266-AF7A1309164F}" xr6:coauthVersionLast="45" xr6:coauthVersionMax="45" xr10:uidLastSave="{00000000-0000-0000-0000-000000000000}"/>
  <bookViews>
    <workbookView xWindow="-120" yWindow="-120" windowWidth="29040" windowHeight="15840" xr2:uid="{903B41A8-C7D9-4716-A6FE-C748C8D7A903}"/>
  </bookViews>
  <sheets>
    <sheet name="Loan Model" sheetId="1" r:id="rId1"/>
    <sheet name="Payment Sizing Options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0" i="1"/>
  <c r="D22" i="1"/>
  <c r="D20" i="1"/>
  <c r="H27" i="1"/>
  <c r="C28" i="1" s="1"/>
  <c r="E28" i="1" s="1"/>
  <c r="C22" i="1" l="1"/>
  <c r="F28" i="1"/>
  <c r="C21" i="1"/>
  <c r="D31" i="1" l="1"/>
  <c r="D28" i="1"/>
  <c r="G28" i="1" s="1"/>
  <c r="H28" i="1" s="1"/>
  <c r="C29" i="1" s="1"/>
  <c r="D33" i="1"/>
  <c r="D32" i="1"/>
  <c r="D30" i="1"/>
  <c r="D29" i="1"/>
  <c r="E29" i="1" l="1"/>
  <c r="F29" i="1" s="1"/>
  <c r="G29" i="1" s="1"/>
  <c r="H29" i="1" l="1"/>
  <c r="C30" i="1" s="1"/>
  <c r="E30" i="1" l="1"/>
  <c r="F30" i="1" s="1"/>
  <c r="G30" i="1" s="1"/>
  <c r="H30" i="1" l="1"/>
  <c r="C31" i="1" s="1"/>
  <c r="E31" i="1" l="1"/>
  <c r="F31" i="1" s="1"/>
  <c r="G31" i="1" s="1"/>
  <c r="H31" i="1" l="1"/>
  <c r="C32" i="1" s="1"/>
  <c r="E32" i="1" l="1"/>
  <c r="F32" i="1" s="1"/>
  <c r="G32" i="1" s="1"/>
  <c r="H32" i="1" l="1"/>
  <c r="C33" i="1" s="1"/>
  <c r="E33" i="1" l="1"/>
  <c r="F33" i="1" s="1"/>
  <c r="G33" i="1" s="1"/>
  <c r="H33" i="1" l="1"/>
  <c r="C34" i="1" l="1"/>
  <c r="E34" i="1" s="1"/>
  <c r="F34" i="1" s="1"/>
  <c r="D39" i="1" l="1"/>
  <c r="D34" i="1"/>
  <c r="G34" i="1" s="1"/>
  <c r="H34" i="1" s="1"/>
  <c r="C35" i="1" s="1"/>
  <c r="E35" i="1" s="1"/>
  <c r="F35" i="1" s="1"/>
  <c r="G35" i="1" s="1"/>
  <c r="D36" i="1"/>
  <c r="D35" i="1"/>
  <c r="D38" i="1"/>
  <c r="H35" i="1" l="1"/>
  <c r="C36" i="1" s="1"/>
  <c r="E36" i="1" l="1"/>
  <c r="F36" i="1" s="1"/>
  <c r="G36" i="1" s="1"/>
  <c r="H36" i="1" l="1"/>
  <c r="C37" i="1" s="1"/>
  <c r="E37" i="1" l="1"/>
  <c r="F37" i="1" s="1"/>
  <c r="G37" i="1" s="1"/>
  <c r="H37" i="1" l="1"/>
  <c r="C38" i="1" s="1"/>
  <c r="E38" i="1" l="1"/>
  <c r="F38" i="1" s="1"/>
  <c r="G38" i="1" s="1"/>
  <c r="H38" i="1" l="1"/>
  <c r="C39" i="1" s="1"/>
  <c r="E39" i="1" l="1"/>
  <c r="F39" i="1" s="1"/>
  <c r="G39" i="1" s="1"/>
  <c r="H39" i="1" l="1"/>
  <c r="F20" i="1" s="1"/>
  <c r="C40" i="1" l="1"/>
  <c r="C15" i="1" s="1"/>
  <c r="D37" i="1" l="1"/>
  <c r="E40" i="1"/>
  <c r="F40" i="1" l="1"/>
  <c r="D45" i="1"/>
  <c r="D42" i="1"/>
  <c r="D41" i="1"/>
  <c r="D44" i="1"/>
  <c r="D43" i="1"/>
  <c r="D40" i="1"/>
  <c r="G40" i="1" l="1"/>
  <c r="H40" i="1" s="1"/>
  <c r="C41" i="1" s="1"/>
  <c r="E41" i="1" l="1"/>
  <c r="F41" i="1" s="1"/>
  <c r="G41" i="1" s="1"/>
  <c r="H41" i="1" l="1"/>
  <c r="C42" i="1" s="1"/>
  <c r="E42" i="1" s="1"/>
  <c r="F42" i="1" s="1"/>
  <c r="G42" i="1" s="1"/>
  <c r="H42" i="1" s="1"/>
  <c r="C43" i="1" s="1"/>
  <c r="E43" i="1" s="1"/>
  <c r="F43" i="1" s="1"/>
  <c r="G43" i="1" s="1"/>
  <c r="H43" i="1" l="1"/>
  <c r="C44" i="1" s="1"/>
  <c r="E44" i="1" s="1"/>
  <c r="F44" i="1" s="1"/>
  <c r="G44" i="1" s="1"/>
  <c r="H44" i="1" l="1"/>
  <c r="C45" i="1" s="1"/>
  <c r="E45" i="1" l="1"/>
  <c r="F45" i="1" s="1"/>
  <c r="G45" i="1" s="1"/>
  <c r="H45" i="1" l="1"/>
  <c r="C46" i="1" l="1"/>
  <c r="E46" i="1" l="1"/>
  <c r="F46" i="1" s="1"/>
  <c r="D50" i="1"/>
  <c r="D46" i="1"/>
  <c r="G46" i="1" s="1"/>
  <c r="D51" i="1"/>
  <c r="D49" i="1"/>
  <c r="D47" i="1"/>
  <c r="D48" i="1"/>
  <c r="H46" i="1" l="1"/>
  <c r="C47" i="1" s="1"/>
  <c r="E47" i="1" s="1"/>
  <c r="F47" i="1" s="1"/>
  <c r="G47" i="1" s="1"/>
  <c r="H47" i="1" l="1"/>
  <c r="C48" i="1" s="1"/>
  <c r="E48" i="1" s="1"/>
  <c r="F48" i="1" s="1"/>
  <c r="G48" i="1" s="1"/>
  <c r="H48" i="1" l="1"/>
  <c r="C49" i="1" s="1"/>
  <c r="E49" i="1" s="1"/>
  <c r="F49" i="1" s="1"/>
  <c r="G49" i="1" s="1"/>
  <c r="H49" i="1" l="1"/>
  <c r="C50" i="1" s="1"/>
  <c r="E50" i="1" l="1"/>
  <c r="F50" i="1" s="1"/>
  <c r="G50" i="1" s="1"/>
  <c r="H50" i="1" l="1"/>
  <c r="C51" i="1" s="1"/>
  <c r="E51" i="1" s="1"/>
  <c r="F51" i="1" l="1"/>
  <c r="G51" i="1" s="1"/>
  <c r="H51" i="1" s="1"/>
  <c r="F21" i="1" s="1"/>
  <c r="C52" i="1" l="1"/>
  <c r="C16" i="1" s="1"/>
  <c r="D93" i="1" s="1"/>
  <c r="D91" i="1" l="1"/>
  <c r="D92" i="1"/>
  <c r="E52" i="1"/>
  <c r="D530" i="1" l="1"/>
  <c r="D522" i="1"/>
  <c r="D528" i="1"/>
  <c r="D523" i="1"/>
  <c r="D508" i="1"/>
  <c r="D527" i="1"/>
  <c r="D516" i="1"/>
  <c r="D525" i="1"/>
  <c r="D513" i="1"/>
  <c r="D526" i="1"/>
  <c r="D521" i="1"/>
  <c r="D509" i="1"/>
  <c r="D519" i="1"/>
  <c r="D517" i="1"/>
  <c r="D529" i="1"/>
  <c r="D514" i="1"/>
  <c r="D510" i="1"/>
  <c r="D531" i="1"/>
  <c r="D524" i="1"/>
  <c r="D515" i="1"/>
  <c r="D518" i="1"/>
  <c r="D520" i="1"/>
  <c r="D511" i="1"/>
  <c r="D512" i="1"/>
  <c r="D496" i="1"/>
  <c r="D506" i="1"/>
  <c r="D492" i="1"/>
  <c r="D247" i="1"/>
  <c r="D344" i="1"/>
  <c r="D370" i="1"/>
  <c r="D470" i="1"/>
  <c r="D221" i="1"/>
  <c r="D305" i="1"/>
  <c r="D191" i="1"/>
  <c r="D288" i="1"/>
  <c r="D449" i="1"/>
  <c r="D378" i="1"/>
  <c r="D372" i="1"/>
  <c r="D233" i="1"/>
  <c r="D458" i="1"/>
  <c r="D414" i="1"/>
  <c r="D360" i="1"/>
  <c r="D402" i="1"/>
  <c r="D411" i="1"/>
  <c r="D173" i="1"/>
  <c r="D275" i="1"/>
  <c r="D335" i="1"/>
  <c r="D432" i="1"/>
  <c r="D339" i="1"/>
  <c r="D179" i="1"/>
  <c r="D181" i="1"/>
  <c r="D464" i="1"/>
  <c r="D215" i="1"/>
  <c r="D312" i="1"/>
  <c r="D473" i="1"/>
  <c r="D450" i="1"/>
  <c r="D396" i="1"/>
  <c r="D205" i="1"/>
  <c r="D438" i="1"/>
  <c r="D256" i="1"/>
  <c r="D417" i="1"/>
  <c r="D338" i="1"/>
  <c r="D340" i="1"/>
  <c r="D264" i="1"/>
  <c r="D354" i="1"/>
  <c r="D200" i="1"/>
  <c r="D239" i="1"/>
  <c r="D399" i="1"/>
  <c r="D243" i="1"/>
  <c r="D462" i="1"/>
  <c r="D376" i="1"/>
  <c r="D459" i="1"/>
  <c r="D175" i="1"/>
  <c r="D320" i="1"/>
  <c r="D481" i="1"/>
  <c r="D404" i="1"/>
  <c r="D213" i="1"/>
  <c r="D208" i="1"/>
  <c r="D444" i="1"/>
  <c r="D409" i="1"/>
  <c r="D353" i="1"/>
  <c r="D497" i="1"/>
  <c r="D507" i="1"/>
  <c r="D493" i="1"/>
  <c r="D311" i="1"/>
  <c r="D408" i="1"/>
  <c r="D466" i="1"/>
  <c r="D219" i="1"/>
  <c r="D309" i="1"/>
  <c r="D226" i="1"/>
  <c r="D255" i="1"/>
  <c r="D352" i="1"/>
  <c r="D386" i="1"/>
  <c r="D387" i="1"/>
  <c r="D436" i="1"/>
  <c r="D379" i="1"/>
  <c r="D290" i="1"/>
  <c r="D199" i="1"/>
  <c r="D424" i="1"/>
  <c r="D307" i="1"/>
  <c r="D235" i="1"/>
  <c r="D237" i="1"/>
  <c r="D484" i="1"/>
  <c r="D437" i="1"/>
  <c r="D443" i="1"/>
  <c r="D245" i="1"/>
  <c r="D279" i="1"/>
  <c r="D426" i="1"/>
  <c r="D460" i="1"/>
  <c r="D223" i="1"/>
  <c r="D474" i="1"/>
  <c r="D442" i="1"/>
  <c r="D456" i="1"/>
  <c r="D297" i="1"/>
  <c r="D410" i="1"/>
  <c r="D430" i="1"/>
  <c r="D374" i="1"/>
  <c r="D381" i="1"/>
  <c r="D501" i="1"/>
  <c r="D503" i="1"/>
  <c r="D495" i="1"/>
  <c r="D375" i="1"/>
  <c r="D472" i="1"/>
  <c r="D403" i="1"/>
  <c r="D283" i="1"/>
  <c r="D359" i="1"/>
  <c r="D211" i="1"/>
  <c r="D319" i="1"/>
  <c r="D416" i="1"/>
  <c r="D482" i="1"/>
  <c r="D229" i="1"/>
  <c r="D346" i="1"/>
  <c r="D356" i="1"/>
  <c r="D263" i="1"/>
  <c r="D488" i="1"/>
  <c r="D427" i="1"/>
  <c r="D299" i="1"/>
  <c r="D373" i="1"/>
  <c r="D230" i="1"/>
  <c r="D463" i="1"/>
  <c r="D209" i="1"/>
  <c r="D389" i="1"/>
  <c r="D315" i="1"/>
  <c r="D397" i="1"/>
  <c r="D420" i="1"/>
  <c r="D343" i="1"/>
  <c r="D440" i="1"/>
  <c r="D347" i="1"/>
  <c r="D187" i="1"/>
  <c r="D189" i="1"/>
  <c r="D433" i="1"/>
  <c r="D287" i="1"/>
  <c r="D384" i="1"/>
  <c r="D434" i="1"/>
  <c r="D293" i="1"/>
  <c r="D468" i="1"/>
  <c r="D284" i="1"/>
  <c r="D254" i="1"/>
  <c r="D177" i="1"/>
  <c r="D452" i="1"/>
  <c r="D276" i="1"/>
  <c r="D502" i="1"/>
  <c r="D500" i="1"/>
  <c r="D206" i="1"/>
  <c r="D439" i="1"/>
  <c r="D185" i="1"/>
  <c r="D317" i="1"/>
  <c r="D172" i="1"/>
  <c r="D478" i="1"/>
  <c r="D292" i="1"/>
  <c r="D383" i="1"/>
  <c r="D480" i="1"/>
  <c r="D419" i="1"/>
  <c r="D227" i="1"/>
  <c r="D333" i="1"/>
  <c r="D267" i="1"/>
  <c r="D454" i="1"/>
  <c r="D327" i="1"/>
  <c r="D201" i="1"/>
  <c r="D365" i="1"/>
  <c r="D188" i="1"/>
  <c r="D328" i="1"/>
  <c r="D294" i="1"/>
  <c r="D277" i="1"/>
  <c r="D273" i="1"/>
  <c r="D194" i="1"/>
  <c r="D196" i="1"/>
  <c r="D392" i="1"/>
  <c r="D174" i="1"/>
  <c r="D407" i="1"/>
  <c r="D446" i="1"/>
  <c r="D451" i="1"/>
  <c r="D251" i="1"/>
  <c r="D253" i="1"/>
  <c r="D453" i="1"/>
  <c r="D351" i="1"/>
  <c r="D448" i="1"/>
  <c r="D363" i="1"/>
  <c r="D195" i="1"/>
  <c r="D197" i="1"/>
  <c r="D326" i="1"/>
  <c r="D318" i="1"/>
  <c r="D477" i="1"/>
  <c r="D285" i="1"/>
  <c r="D358" i="1"/>
  <c r="D258" i="1"/>
  <c r="D361" i="1"/>
  <c r="D471" i="1"/>
  <c r="D413" i="1"/>
  <c r="D421" i="1"/>
  <c r="D415" i="1"/>
  <c r="D486" i="1"/>
  <c r="D259" i="1"/>
  <c r="D303" i="1"/>
  <c r="D349" i="1"/>
  <c r="D394" i="1"/>
  <c r="D198" i="1"/>
  <c r="D203" i="1"/>
  <c r="D190" i="1"/>
  <c r="D499" i="1"/>
  <c r="D270" i="1"/>
  <c r="D467" i="1"/>
  <c r="D249" i="1"/>
  <c r="D234" i="1"/>
  <c r="D236" i="1"/>
  <c r="D412" i="1"/>
  <c r="D214" i="1"/>
  <c r="D447" i="1"/>
  <c r="D193" i="1"/>
  <c r="D341" i="1"/>
  <c r="D291" i="1"/>
  <c r="D476" i="1"/>
  <c r="D391" i="1"/>
  <c r="D265" i="1"/>
  <c r="D186" i="1"/>
  <c r="D252" i="1"/>
  <c r="D425" i="1"/>
  <c r="D176" i="1"/>
  <c r="D337" i="1"/>
  <c r="D260" i="1"/>
  <c r="D238" i="1"/>
  <c r="D217" i="1"/>
  <c r="D331" i="1"/>
  <c r="D182" i="1"/>
  <c r="D475" i="1"/>
  <c r="D261" i="1"/>
  <c r="D382" i="1"/>
  <c r="D323" i="1"/>
  <c r="D271" i="1"/>
  <c r="D330" i="1"/>
  <c r="D274" i="1"/>
  <c r="D505" i="1"/>
  <c r="D490" i="1"/>
  <c r="D334" i="1"/>
  <c r="D429" i="1"/>
  <c r="D313" i="1"/>
  <c r="D298" i="1"/>
  <c r="D300" i="1"/>
  <c r="D390" i="1"/>
  <c r="D278" i="1"/>
  <c r="D483" i="1"/>
  <c r="D257" i="1"/>
  <c r="D178" i="1"/>
  <c r="D180" i="1"/>
  <c r="D367" i="1"/>
  <c r="D222" i="1"/>
  <c r="D455" i="1"/>
  <c r="D329" i="1"/>
  <c r="D250" i="1"/>
  <c r="D316" i="1"/>
  <c r="D282" i="1"/>
  <c r="D422" i="1"/>
  <c r="D240" i="1"/>
  <c r="D401" i="1"/>
  <c r="D322" i="1"/>
  <c r="D324" i="1"/>
  <c r="D218" i="1"/>
  <c r="D302" i="1"/>
  <c r="D325" i="1"/>
  <c r="D281" i="1"/>
  <c r="D202" i="1"/>
  <c r="D204" i="1"/>
  <c r="D423" i="1"/>
  <c r="D246" i="1"/>
  <c r="D479" i="1"/>
  <c r="D225" i="1"/>
  <c r="D445" i="1"/>
  <c r="D355" i="1"/>
  <c r="D461" i="1"/>
  <c r="D272" i="1"/>
  <c r="D231" i="1"/>
  <c r="D348" i="1"/>
  <c r="D228" i="1"/>
  <c r="D498" i="1"/>
  <c r="D280" i="1"/>
  <c r="D371" i="1"/>
  <c r="D336" i="1"/>
  <c r="D224" i="1"/>
  <c r="D306" i="1"/>
  <c r="D295" i="1"/>
  <c r="D350" i="1"/>
  <c r="D457" i="1"/>
  <c r="D368" i="1"/>
  <c r="D248" i="1"/>
  <c r="D192" i="1"/>
  <c r="D262" i="1"/>
  <c r="D504" i="1"/>
  <c r="D494" i="1"/>
  <c r="D398" i="1"/>
  <c r="D216" i="1"/>
  <c r="D377" i="1"/>
  <c r="D362" i="1"/>
  <c r="D364" i="1"/>
  <c r="D431" i="1"/>
  <c r="D342" i="1"/>
  <c r="D469" i="1"/>
  <c r="D321" i="1"/>
  <c r="D242" i="1"/>
  <c r="D244" i="1"/>
  <c r="D400" i="1"/>
  <c r="D286" i="1"/>
  <c r="D232" i="1"/>
  <c r="D393" i="1"/>
  <c r="D314" i="1"/>
  <c r="D380" i="1"/>
  <c r="D220" i="1"/>
  <c r="D207" i="1"/>
  <c r="D304" i="1"/>
  <c r="D465" i="1"/>
  <c r="D418" i="1"/>
  <c r="D388" i="1"/>
  <c r="D485" i="1"/>
  <c r="D366" i="1"/>
  <c r="D184" i="1"/>
  <c r="D345" i="1"/>
  <c r="D266" i="1"/>
  <c r="D268" i="1"/>
  <c r="D489" i="1"/>
  <c r="D310" i="1"/>
  <c r="D357" i="1"/>
  <c r="D289" i="1"/>
  <c r="D210" i="1"/>
  <c r="D212" i="1"/>
  <c r="D241" i="1"/>
  <c r="D487" i="1"/>
  <c r="D269" i="1"/>
  <c r="D301" i="1"/>
  <c r="D491" i="1"/>
  <c r="D183" i="1"/>
  <c r="D441" i="1"/>
  <c r="D428" i="1"/>
  <c r="D406" i="1"/>
  <c r="D385" i="1"/>
  <c r="D308" i="1"/>
  <c r="D369" i="1"/>
  <c r="D296" i="1"/>
  <c r="D405" i="1"/>
  <c r="D435" i="1"/>
  <c r="D332" i="1"/>
  <c r="D395" i="1"/>
  <c r="D162" i="1"/>
  <c r="D160" i="1"/>
  <c r="D167" i="1"/>
  <c r="D170" i="1"/>
  <c r="D164" i="1"/>
  <c r="D168" i="1"/>
  <c r="D166" i="1"/>
  <c r="D169" i="1"/>
  <c r="D163" i="1"/>
  <c r="D165" i="1"/>
  <c r="D171" i="1"/>
  <c r="D161" i="1"/>
  <c r="D159" i="1"/>
  <c r="D155" i="1"/>
  <c r="D157" i="1"/>
  <c r="D154" i="1"/>
  <c r="D156" i="1"/>
  <c r="D158" i="1"/>
  <c r="D134" i="1"/>
  <c r="D140" i="1"/>
  <c r="D127" i="1"/>
  <c r="D78" i="1"/>
  <c r="D147" i="1"/>
  <c r="D142" i="1"/>
  <c r="D130" i="1"/>
  <c r="D60" i="1"/>
  <c r="D123" i="1"/>
  <c r="D56" i="1"/>
  <c r="D103" i="1"/>
  <c r="D76" i="1"/>
  <c r="D128" i="1"/>
  <c r="D108" i="1"/>
  <c r="D126" i="1"/>
  <c r="D114" i="1"/>
  <c r="D55" i="1"/>
  <c r="D151" i="1"/>
  <c r="D90" i="1"/>
  <c r="D111" i="1"/>
  <c r="D102" i="1"/>
  <c r="D107" i="1"/>
  <c r="D59" i="1"/>
  <c r="D67" i="1"/>
  <c r="D84" i="1"/>
  <c r="D104" i="1"/>
  <c r="D129" i="1"/>
  <c r="D112" i="1"/>
  <c r="D119" i="1"/>
  <c r="D145" i="1"/>
  <c r="D65" i="1"/>
  <c r="D88" i="1"/>
  <c r="D141" i="1"/>
  <c r="D54" i="1"/>
  <c r="D138" i="1"/>
  <c r="D87" i="1"/>
  <c r="D85" i="1"/>
  <c r="D53" i="1"/>
  <c r="D146" i="1"/>
  <c r="D52" i="1"/>
  <c r="D62" i="1"/>
  <c r="D121" i="1"/>
  <c r="D96" i="1"/>
  <c r="D143" i="1"/>
  <c r="D137" i="1"/>
  <c r="D152" i="1"/>
  <c r="D97" i="1"/>
  <c r="D131" i="1"/>
  <c r="D153" i="1"/>
  <c r="D82" i="1"/>
  <c r="D135" i="1"/>
  <c r="D125" i="1"/>
  <c r="D120" i="1"/>
  <c r="D136" i="1"/>
  <c r="D94" i="1"/>
  <c r="D115" i="1"/>
  <c r="D116" i="1"/>
  <c r="D106" i="1"/>
  <c r="D110" i="1"/>
  <c r="D98" i="1"/>
  <c r="D89" i="1"/>
  <c r="D57" i="1"/>
  <c r="D71" i="1"/>
  <c r="D81" i="1"/>
  <c r="D73" i="1"/>
  <c r="D69" i="1"/>
  <c r="D117" i="1"/>
  <c r="D72" i="1"/>
  <c r="D100" i="1"/>
  <c r="D58" i="1"/>
  <c r="D118" i="1"/>
  <c r="D75" i="1"/>
  <c r="D61" i="1"/>
  <c r="D83" i="1"/>
  <c r="D66" i="1"/>
  <c r="D149" i="1"/>
  <c r="D64" i="1"/>
  <c r="D109" i="1"/>
  <c r="D70" i="1"/>
  <c r="D144" i="1"/>
  <c r="D122" i="1"/>
  <c r="D95" i="1"/>
  <c r="D74" i="1"/>
  <c r="D99" i="1"/>
  <c r="D133" i="1"/>
  <c r="D63" i="1"/>
  <c r="D79" i="1"/>
  <c r="D148" i="1"/>
  <c r="D80" i="1"/>
  <c r="D77" i="1"/>
  <c r="D105" i="1"/>
  <c r="D132" i="1"/>
  <c r="D68" i="1"/>
  <c r="D113" i="1"/>
  <c r="D86" i="1"/>
  <c r="D150" i="1"/>
  <c r="D139" i="1"/>
  <c r="D101" i="1"/>
  <c r="D124" i="1"/>
  <c r="F52" i="1"/>
  <c r="G52" i="1" l="1"/>
  <c r="H52" i="1" s="1"/>
  <c r="C53" i="1" s="1"/>
  <c r="E53" i="1" s="1"/>
  <c r="F53" i="1" s="1"/>
  <c r="G53" i="1" s="1"/>
  <c r="H53" i="1" l="1"/>
  <c r="C54" i="1" s="1"/>
  <c r="E54" i="1" s="1"/>
  <c r="F54" i="1" s="1"/>
  <c r="G54" i="1" s="1"/>
  <c r="H54" i="1" l="1"/>
  <c r="C55" i="1" s="1"/>
  <c r="E55" i="1" s="1"/>
  <c r="F55" i="1" s="1"/>
  <c r="G55" i="1" s="1"/>
  <c r="H55" i="1" l="1"/>
  <c r="C56" i="1" s="1"/>
  <c r="E56" i="1" s="1"/>
  <c r="F56" i="1" s="1"/>
  <c r="G56" i="1" s="1"/>
  <c r="H56" i="1" l="1"/>
  <c r="C57" i="1" s="1"/>
  <c r="E57" i="1" s="1"/>
  <c r="F57" i="1" s="1"/>
  <c r="G57" i="1" s="1"/>
  <c r="H57" i="1" l="1"/>
  <c r="C58" i="1" s="1"/>
  <c r="E58" i="1" l="1"/>
  <c r="F58" i="1" s="1"/>
  <c r="G58" i="1" s="1"/>
  <c r="H58" i="1" l="1"/>
  <c r="C59" i="1" s="1"/>
  <c r="E59" i="1" l="1"/>
  <c r="F59" i="1" s="1"/>
  <c r="G59" i="1" s="1"/>
  <c r="H59" i="1" l="1"/>
  <c r="C60" i="1" s="1"/>
  <c r="E60" i="1" l="1"/>
  <c r="F60" i="1" s="1"/>
  <c r="G60" i="1" s="1"/>
  <c r="H60" i="1" l="1"/>
  <c r="C61" i="1" s="1"/>
  <c r="E61" i="1" l="1"/>
  <c r="F61" i="1" s="1"/>
  <c r="G61" i="1" s="1"/>
  <c r="H61" i="1" l="1"/>
  <c r="C62" i="1" s="1"/>
  <c r="E62" i="1" l="1"/>
  <c r="F62" i="1" s="1"/>
  <c r="G62" i="1" s="1"/>
  <c r="H62" i="1" l="1"/>
  <c r="C63" i="1" s="1"/>
  <c r="E63" i="1" l="1"/>
  <c r="F63" i="1" s="1"/>
  <c r="G63" i="1" s="1"/>
  <c r="H63" i="1" l="1"/>
  <c r="C64" i="1" s="1"/>
  <c r="E64" i="1" s="1"/>
  <c r="F64" i="1" s="1"/>
  <c r="G64" i="1" s="1"/>
  <c r="H64" i="1" l="1"/>
  <c r="C65" i="1" s="1"/>
  <c r="E65" i="1" l="1"/>
  <c r="F65" i="1" s="1"/>
  <c r="G65" i="1" s="1"/>
  <c r="H65" i="1" l="1"/>
  <c r="C66" i="1" s="1"/>
  <c r="E66" i="1" l="1"/>
  <c r="F66" i="1" s="1"/>
  <c r="G66" i="1" s="1"/>
  <c r="H66" i="1" l="1"/>
  <c r="C67" i="1" s="1"/>
  <c r="E67" i="1" l="1"/>
  <c r="F67" i="1" s="1"/>
  <c r="G67" i="1" s="1"/>
  <c r="H67" i="1" l="1"/>
  <c r="C68" i="1" s="1"/>
  <c r="E68" i="1" l="1"/>
  <c r="F68" i="1" s="1"/>
  <c r="G68" i="1" s="1"/>
  <c r="H68" i="1" l="1"/>
  <c r="C69" i="1" s="1"/>
  <c r="E69" i="1" l="1"/>
  <c r="F69" i="1" s="1"/>
  <c r="G69" i="1" s="1"/>
  <c r="H69" i="1" l="1"/>
  <c r="C70" i="1" s="1"/>
  <c r="E70" i="1" s="1"/>
  <c r="F70" i="1" s="1"/>
  <c r="G70" i="1" s="1"/>
  <c r="H70" i="1" l="1"/>
  <c r="C71" i="1" s="1"/>
  <c r="E71" i="1" l="1"/>
  <c r="F71" i="1" s="1"/>
  <c r="G71" i="1" s="1"/>
  <c r="H71" i="1" l="1"/>
  <c r="C72" i="1" s="1"/>
  <c r="E72" i="1" l="1"/>
  <c r="F72" i="1" s="1"/>
  <c r="G72" i="1" s="1"/>
  <c r="H72" i="1" l="1"/>
  <c r="C73" i="1" s="1"/>
  <c r="E73" i="1" l="1"/>
  <c r="F73" i="1" s="1"/>
  <c r="G73" i="1" s="1"/>
  <c r="H73" i="1" l="1"/>
  <c r="C74" i="1" s="1"/>
  <c r="E74" i="1" s="1"/>
  <c r="F74" i="1" s="1"/>
  <c r="G74" i="1" s="1"/>
  <c r="H74" i="1" s="1"/>
  <c r="C75" i="1" s="1"/>
  <c r="E75" i="1" l="1"/>
  <c r="F75" i="1" s="1"/>
  <c r="G75" i="1" s="1"/>
  <c r="H75" i="1" l="1"/>
  <c r="C76" i="1" s="1"/>
  <c r="E76" i="1" l="1"/>
  <c r="F76" i="1" s="1"/>
  <c r="G76" i="1" s="1"/>
  <c r="H76" i="1" l="1"/>
  <c r="C77" i="1" s="1"/>
  <c r="E77" i="1" l="1"/>
  <c r="F77" i="1" s="1"/>
  <c r="G77" i="1" s="1"/>
  <c r="H77" i="1" l="1"/>
  <c r="C78" i="1" s="1"/>
  <c r="E78" i="1" l="1"/>
  <c r="F78" i="1" s="1"/>
  <c r="G78" i="1" s="1"/>
  <c r="H78" i="1" l="1"/>
  <c r="C79" i="1" s="1"/>
  <c r="E79" i="1" l="1"/>
  <c r="F79" i="1" s="1"/>
  <c r="G79" i="1" s="1"/>
  <c r="H79" i="1" l="1"/>
  <c r="C80" i="1" s="1"/>
  <c r="E80" i="1" l="1"/>
  <c r="F80" i="1" s="1"/>
  <c r="G80" i="1" s="1"/>
  <c r="H80" i="1" l="1"/>
  <c r="C81" i="1" s="1"/>
  <c r="E81" i="1" l="1"/>
  <c r="F81" i="1" s="1"/>
  <c r="G81" i="1" s="1"/>
  <c r="H81" i="1" l="1"/>
  <c r="C82" i="1" s="1"/>
  <c r="E82" i="1" s="1"/>
  <c r="F82" i="1" s="1"/>
  <c r="G82" i="1" s="1"/>
  <c r="H82" i="1" l="1"/>
  <c r="C83" i="1" s="1"/>
  <c r="E83" i="1" s="1"/>
  <c r="F83" i="1" s="1"/>
  <c r="G83" i="1" s="1"/>
  <c r="H83" i="1" l="1"/>
  <c r="C84" i="1" s="1"/>
  <c r="E84" i="1" l="1"/>
  <c r="F84" i="1" s="1"/>
  <c r="G84" i="1" s="1"/>
  <c r="H84" i="1" l="1"/>
  <c r="C85" i="1" s="1"/>
  <c r="E85" i="1" l="1"/>
  <c r="F85" i="1" s="1"/>
  <c r="G85" i="1" s="1"/>
  <c r="H85" i="1" l="1"/>
  <c r="C86" i="1" s="1"/>
  <c r="E86" i="1" s="1"/>
  <c r="F86" i="1" l="1"/>
  <c r="G86" i="1" s="1"/>
  <c r="H86" i="1" l="1"/>
  <c r="C87" i="1" s="1"/>
  <c r="E87" i="1" s="1"/>
  <c r="F87" i="1" s="1"/>
  <c r="G87" i="1" s="1"/>
  <c r="H87" i="1" l="1"/>
  <c r="C88" i="1" s="1"/>
  <c r="E88" i="1" s="1"/>
  <c r="F88" i="1" s="1"/>
  <c r="G88" i="1" s="1"/>
  <c r="H88" i="1" l="1"/>
  <c r="C89" i="1" s="1"/>
  <c r="E89" i="1" l="1"/>
  <c r="F89" i="1" s="1"/>
  <c r="G89" i="1" s="1"/>
  <c r="H89" i="1" s="1"/>
  <c r="C90" i="1" s="1"/>
  <c r="E90" i="1" l="1"/>
  <c r="F90" i="1" s="1"/>
  <c r="G90" i="1" s="1"/>
  <c r="H90" i="1" l="1"/>
  <c r="C91" i="1" s="1"/>
  <c r="E91" i="1" s="1"/>
  <c r="F91" i="1" s="1"/>
  <c r="G91" i="1" s="1"/>
  <c r="H91" i="1" l="1"/>
  <c r="C92" i="1" s="1"/>
  <c r="E92" i="1" l="1"/>
  <c r="F92" i="1" s="1"/>
  <c r="G92" i="1" s="1"/>
  <c r="H92" i="1" l="1"/>
  <c r="C93" i="1" s="1"/>
  <c r="E93" i="1" l="1"/>
  <c r="F93" i="1" s="1"/>
  <c r="G93" i="1" s="1"/>
  <c r="H93" i="1" l="1"/>
  <c r="C94" i="1" s="1"/>
  <c r="E94" i="1" l="1"/>
  <c r="F94" i="1" s="1"/>
  <c r="G94" i="1" s="1"/>
  <c r="H94" i="1" l="1"/>
  <c r="C95" i="1" s="1"/>
  <c r="E95" i="1" l="1"/>
  <c r="F95" i="1" s="1"/>
  <c r="G95" i="1" s="1"/>
  <c r="H95" i="1" l="1"/>
  <c r="C96" i="1" s="1"/>
  <c r="E96" i="1" l="1"/>
  <c r="F96" i="1" s="1"/>
  <c r="G96" i="1" s="1"/>
  <c r="H96" i="1" l="1"/>
  <c r="C97" i="1" s="1"/>
  <c r="E97" i="1" l="1"/>
  <c r="F97" i="1" s="1"/>
  <c r="G97" i="1" s="1"/>
  <c r="H97" i="1" l="1"/>
  <c r="C98" i="1" s="1"/>
  <c r="E98" i="1" s="1"/>
  <c r="F98" i="1" s="1"/>
  <c r="G98" i="1" s="1"/>
  <c r="H98" i="1" l="1"/>
  <c r="C99" i="1" s="1"/>
  <c r="E99" i="1" s="1"/>
  <c r="F99" i="1" s="1"/>
  <c r="G99" i="1" s="1"/>
  <c r="H99" i="1" l="1"/>
  <c r="C100" i="1" s="1"/>
  <c r="E100" i="1" l="1"/>
  <c r="F100" i="1" s="1"/>
  <c r="G100" i="1" s="1"/>
  <c r="H100" i="1" l="1"/>
  <c r="C101" i="1" s="1"/>
  <c r="E101" i="1" l="1"/>
  <c r="F101" i="1" s="1"/>
  <c r="G101" i="1" s="1"/>
  <c r="H101" i="1" l="1"/>
  <c r="C102" i="1" s="1"/>
  <c r="E102" i="1" s="1"/>
  <c r="F102" i="1" s="1"/>
  <c r="G102" i="1" s="1"/>
  <c r="H102" i="1" l="1"/>
  <c r="C103" i="1" s="1"/>
  <c r="E103" i="1" s="1"/>
  <c r="F103" i="1" s="1"/>
  <c r="G103" i="1" s="1"/>
  <c r="H103" i="1" l="1"/>
  <c r="C104" i="1" s="1"/>
  <c r="E104" i="1" l="1"/>
  <c r="F104" i="1" s="1"/>
  <c r="G104" i="1" s="1"/>
  <c r="H104" i="1" l="1"/>
  <c r="C105" i="1" s="1"/>
  <c r="E105" i="1" l="1"/>
  <c r="F105" i="1" s="1"/>
  <c r="G105" i="1" s="1"/>
  <c r="H105" i="1" s="1"/>
  <c r="C106" i="1" s="1"/>
  <c r="E106" i="1" l="1"/>
  <c r="F106" i="1" s="1"/>
  <c r="G106" i="1" s="1"/>
  <c r="H106" i="1" s="1"/>
  <c r="C107" i="1" s="1"/>
  <c r="E107" i="1" l="1"/>
  <c r="F107" i="1" s="1"/>
  <c r="G107" i="1" s="1"/>
  <c r="H107" i="1" l="1"/>
  <c r="C108" i="1" s="1"/>
  <c r="E108" i="1" l="1"/>
  <c r="F108" i="1" s="1"/>
  <c r="G108" i="1" s="1"/>
  <c r="H108" i="1" l="1"/>
  <c r="C109" i="1" s="1"/>
  <c r="E109" i="1" l="1"/>
  <c r="F109" i="1" s="1"/>
  <c r="G109" i="1" s="1"/>
  <c r="H109" i="1" l="1"/>
  <c r="C110" i="1" s="1"/>
  <c r="E110" i="1" l="1"/>
  <c r="F110" i="1" s="1"/>
  <c r="G110" i="1" s="1"/>
  <c r="H110" i="1" l="1"/>
  <c r="C111" i="1" s="1"/>
  <c r="E111" i="1" l="1"/>
  <c r="F111" i="1" s="1"/>
  <c r="G111" i="1" s="1"/>
  <c r="H111" i="1" l="1"/>
  <c r="C112" i="1" s="1"/>
  <c r="E112" i="1" s="1"/>
  <c r="F112" i="1" s="1"/>
  <c r="G112" i="1" s="1"/>
  <c r="H112" i="1" l="1"/>
  <c r="C113" i="1" s="1"/>
  <c r="E113" i="1" l="1"/>
  <c r="F113" i="1" s="1"/>
  <c r="G113" i="1" s="1"/>
  <c r="H113" i="1" l="1"/>
  <c r="C114" i="1" s="1"/>
  <c r="E114" i="1" l="1"/>
  <c r="F114" i="1" s="1"/>
  <c r="G114" i="1" s="1"/>
  <c r="H114" i="1" l="1"/>
  <c r="C115" i="1" s="1"/>
  <c r="E115" i="1" s="1"/>
  <c r="F115" i="1" s="1"/>
  <c r="G115" i="1" s="1"/>
  <c r="H115" i="1" l="1"/>
  <c r="C116" i="1" s="1"/>
  <c r="E116" i="1" s="1"/>
  <c r="F116" i="1" s="1"/>
  <c r="G116" i="1" s="1"/>
  <c r="H116" i="1" l="1"/>
  <c r="C117" i="1" s="1"/>
  <c r="E117" i="1" l="1"/>
  <c r="F117" i="1" s="1"/>
  <c r="G117" i="1" s="1"/>
  <c r="H117" i="1" l="1"/>
  <c r="C118" i="1" s="1"/>
  <c r="E118" i="1" l="1"/>
  <c r="F118" i="1" s="1"/>
  <c r="G118" i="1" s="1"/>
  <c r="H118" i="1" l="1"/>
  <c r="C119" i="1" s="1"/>
  <c r="E119" i="1" l="1"/>
  <c r="F119" i="1" s="1"/>
  <c r="G119" i="1" s="1"/>
  <c r="H119" i="1" s="1"/>
  <c r="C120" i="1" s="1"/>
  <c r="E120" i="1" l="1"/>
  <c r="F120" i="1" s="1"/>
  <c r="G120" i="1" s="1"/>
  <c r="H120" i="1" l="1"/>
  <c r="C121" i="1" s="1"/>
  <c r="E121" i="1" l="1"/>
  <c r="F121" i="1" s="1"/>
  <c r="G121" i="1" s="1"/>
  <c r="H121" i="1" l="1"/>
  <c r="C122" i="1" s="1"/>
  <c r="E122" i="1" l="1"/>
  <c r="F122" i="1" s="1"/>
  <c r="G122" i="1" s="1"/>
  <c r="H122" i="1" l="1"/>
  <c r="C123" i="1" s="1"/>
  <c r="E123" i="1" l="1"/>
  <c r="F123" i="1" s="1"/>
  <c r="G123" i="1" s="1"/>
  <c r="H123" i="1" l="1"/>
  <c r="C124" i="1" s="1"/>
  <c r="E124" i="1" l="1"/>
  <c r="F124" i="1" s="1"/>
  <c r="G124" i="1" s="1"/>
  <c r="H124" i="1" l="1"/>
  <c r="C125" i="1" s="1"/>
  <c r="E125" i="1" l="1"/>
  <c r="F125" i="1" s="1"/>
  <c r="G125" i="1" s="1"/>
  <c r="H125" i="1" l="1"/>
  <c r="C126" i="1" s="1"/>
  <c r="E126" i="1" l="1"/>
  <c r="F126" i="1" s="1"/>
  <c r="G126" i="1" s="1"/>
  <c r="H126" i="1" l="1"/>
  <c r="C127" i="1" s="1"/>
  <c r="E127" i="1" l="1"/>
  <c r="F127" i="1" s="1"/>
  <c r="G127" i="1" s="1"/>
  <c r="H127" i="1" l="1"/>
  <c r="C128" i="1" s="1"/>
  <c r="E128" i="1" l="1"/>
  <c r="F128" i="1" s="1"/>
  <c r="G128" i="1" s="1"/>
  <c r="H128" i="1" l="1"/>
  <c r="C129" i="1" s="1"/>
  <c r="E129" i="1" l="1"/>
  <c r="F129" i="1" s="1"/>
  <c r="G129" i="1" s="1"/>
  <c r="H129" i="1" l="1"/>
  <c r="C130" i="1" s="1"/>
  <c r="E130" i="1" s="1"/>
  <c r="F130" i="1" l="1"/>
  <c r="G130" i="1" s="1"/>
  <c r="H130" i="1" l="1"/>
  <c r="C131" i="1" s="1"/>
  <c r="E131" i="1" s="1"/>
  <c r="F131" i="1" s="1"/>
  <c r="G131" i="1" s="1"/>
  <c r="H131" i="1" l="1"/>
  <c r="C132" i="1" s="1"/>
  <c r="E132" i="1" s="1"/>
  <c r="F132" i="1" s="1"/>
  <c r="G132" i="1" s="1"/>
  <c r="H132" i="1" l="1"/>
  <c r="C133" i="1" s="1"/>
  <c r="E133" i="1" s="1"/>
  <c r="F133" i="1" s="1"/>
  <c r="G133" i="1" s="1"/>
  <c r="H133" i="1" l="1"/>
  <c r="C134" i="1" s="1"/>
  <c r="E134" i="1" l="1"/>
  <c r="F134" i="1" s="1"/>
  <c r="G134" i="1" s="1"/>
  <c r="H134" i="1" l="1"/>
  <c r="C135" i="1" s="1"/>
  <c r="E135" i="1" l="1"/>
  <c r="F135" i="1" s="1"/>
  <c r="G135" i="1" s="1"/>
  <c r="H135" i="1" l="1"/>
  <c r="C136" i="1" s="1"/>
  <c r="E136" i="1" l="1"/>
  <c r="F136" i="1" s="1"/>
  <c r="G136" i="1" s="1"/>
  <c r="H136" i="1" l="1"/>
  <c r="C137" i="1" s="1"/>
  <c r="E137" i="1" l="1"/>
  <c r="F137" i="1" s="1"/>
  <c r="G137" i="1" s="1"/>
  <c r="H137" i="1" l="1"/>
  <c r="C138" i="1" s="1"/>
  <c r="E138" i="1" l="1"/>
  <c r="F138" i="1" s="1"/>
  <c r="G138" i="1" s="1"/>
  <c r="H138" i="1" l="1"/>
  <c r="C139" i="1" s="1"/>
  <c r="E139" i="1" l="1"/>
  <c r="F139" i="1" s="1"/>
  <c r="G139" i="1" s="1"/>
  <c r="H139" i="1" l="1"/>
  <c r="C140" i="1" s="1"/>
  <c r="E140" i="1" l="1"/>
  <c r="F140" i="1" s="1"/>
  <c r="G140" i="1" s="1"/>
  <c r="H140" i="1" l="1"/>
  <c r="C141" i="1" s="1"/>
  <c r="E141" i="1" l="1"/>
  <c r="F141" i="1" s="1"/>
  <c r="G141" i="1" s="1"/>
  <c r="H141" i="1" s="1"/>
  <c r="C142" i="1" s="1"/>
  <c r="E142" i="1" l="1"/>
  <c r="F142" i="1" s="1"/>
  <c r="G142" i="1" s="1"/>
  <c r="H142" i="1" l="1"/>
  <c r="C143" i="1" s="1"/>
  <c r="E143" i="1" s="1"/>
  <c r="F143" i="1" s="1"/>
  <c r="G143" i="1" s="1"/>
  <c r="H143" i="1" l="1"/>
  <c r="C144" i="1" s="1"/>
  <c r="E144" i="1" l="1"/>
  <c r="F144" i="1" s="1"/>
  <c r="G144" i="1" s="1"/>
  <c r="H144" i="1" s="1"/>
  <c r="C145" i="1" s="1"/>
  <c r="E145" i="1" l="1"/>
  <c r="F145" i="1" s="1"/>
  <c r="G145" i="1" s="1"/>
  <c r="H145" i="1" l="1"/>
  <c r="C146" i="1" s="1"/>
  <c r="E146" i="1" s="1"/>
  <c r="F146" i="1" s="1"/>
  <c r="G146" i="1" s="1"/>
  <c r="H146" i="1" l="1"/>
  <c r="C147" i="1" s="1"/>
  <c r="E147" i="1" l="1"/>
  <c r="F147" i="1" s="1"/>
  <c r="G147" i="1" s="1"/>
  <c r="H147" i="1" l="1"/>
  <c r="C148" i="1" s="1"/>
  <c r="E148" i="1" l="1"/>
  <c r="F148" i="1" s="1"/>
  <c r="G148" i="1" s="1"/>
  <c r="H148" i="1" l="1"/>
  <c r="C149" i="1" s="1"/>
  <c r="E149" i="1" s="1"/>
  <c r="F149" i="1" s="1"/>
  <c r="G149" i="1" s="1"/>
  <c r="H149" i="1" l="1"/>
  <c r="C150" i="1" s="1"/>
  <c r="E150" i="1" s="1"/>
  <c r="F150" i="1" s="1"/>
  <c r="G150" i="1" s="1"/>
  <c r="H150" i="1" l="1"/>
  <c r="C151" i="1" s="1"/>
  <c r="E151" i="1" l="1"/>
  <c r="F151" i="1" s="1"/>
  <c r="G151" i="1" s="1"/>
  <c r="H151" i="1" l="1"/>
  <c r="C152" i="1" s="1"/>
  <c r="E152" i="1" s="1"/>
  <c r="F152" i="1" s="1"/>
  <c r="G152" i="1" s="1"/>
  <c r="H152" i="1" l="1"/>
  <c r="C153" i="1" s="1"/>
  <c r="E153" i="1" s="1"/>
  <c r="F153" i="1" s="1"/>
  <c r="G153" i="1" s="1"/>
  <c r="H153" i="1" l="1"/>
  <c r="C154" i="1" s="1"/>
  <c r="E154" i="1" l="1"/>
  <c r="F154" i="1" s="1"/>
  <c r="G154" i="1" s="1"/>
  <c r="H154" i="1" l="1"/>
  <c r="C155" i="1" s="1"/>
  <c r="E155" i="1" l="1"/>
  <c r="F155" i="1" s="1"/>
  <c r="G155" i="1" s="1"/>
  <c r="H155" i="1" l="1"/>
  <c r="C156" i="1" s="1"/>
  <c r="E156" i="1" s="1"/>
  <c r="F156" i="1" s="1"/>
  <c r="G156" i="1" s="1"/>
  <c r="H156" i="1" l="1"/>
  <c r="C157" i="1" s="1"/>
  <c r="E157" i="1" l="1"/>
  <c r="F157" i="1" s="1"/>
  <c r="G157" i="1" s="1"/>
  <c r="H157" i="1" l="1"/>
  <c r="C158" i="1" s="1"/>
  <c r="E158" i="1" l="1"/>
  <c r="F158" i="1" s="1"/>
  <c r="G158" i="1" s="1"/>
  <c r="H158" i="1" l="1"/>
  <c r="C159" i="1" s="1"/>
  <c r="E159" i="1" l="1"/>
  <c r="F159" i="1" s="1"/>
  <c r="G159" i="1" s="1"/>
  <c r="H159" i="1" l="1"/>
  <c r="C160" i="1" s="1"/>
  <c r="E160" i="1" l="1"/>
  <c r="F160" i="1" s="1"/>
  <c r="G160" i="1" s="1"/>
  <c r="H160" i="1" l="1"/>
  <c r="C161" i="1" s="1"/>
  <c r="E161" i="1" s="1"/>
  <c r="F161" i="1" s="1"/>
  <c r="G161" i="1" s="1"/>
  <c r="H161" i="1" l="1"/>
  <c r="C162" i="1" s="1"/>
  <c r="E162" i="1" l="1"/>
  <c r="F162" i="1" s="1"/>
  <c r="G162" i="1" s="1"/>
  <c r="H162" i="1" l="1"/>
  <c r="C163" i="1" s="1"/>
  <c r="E163" i="1" l="1"/>
  <c r="F163" i="1" s="1"/>
  <c r="G163" i="1" s="1"/>
  <c r="H163" i="1" l="1"/>
  <c r="C164" i="1" s="1"/>
  <c r="E164" i="1" s="1"/>
  <c r="F164" i="1" s="1"/>
  <c r="G164" i="1" s="1"/>
  <c r="H164" i="1" l="1"/>
  <c r="C165" i="1" s="1"/>
  <c r="E165" i="1" s="1"/>
  <c r="F165" i="1" s="1"/>
  <c r="G165" i="1" s="1"/>
  <c r="H165" i="1" l="1"/>
  <c r="C166" i="1" s="1"/>
  <c r="E166" i="1" s="1"/>
  <c r="F166" i="1" s="1"/>
  <c r="G166" i="1" s="1"/>
  <c r="H166" i="1" l="1"/>
  <c r="C167" i="1" s="1"/>
  <c r="E167" i="1" l="1"/>
  <c r="F167" i="1" s="1"/>
  <c r="G167" i="1" s="1"/>
  <c r="H167" i="1" l="1"/>
  <c r="C168" i="1" s="1"/>
  <c r="E168" i="1" s="1"/>
  <c r="F168" i="1" s="1"/>
  <c r="G168" i="1" s="1"/>
  <c r="H168" i="1" l="1"/>
  <c r="C169" i="1" s="1"/>
  <c r="E169" i="1" l="1"/>
  <c r="F169" i="1" s="1"/>
  <c r="G169" i="1" s="1"/>
  <c r="H169" i="1" l="1"/>
  <c r="C170" i="1" s="1"/>
  <c r="E170" i="1" l="1"/>
  <c r="F170" i="1" s="1"/>
  <c r="G170" i="1" s="1"/>
  <c r="H170" i="1" l="1"/>
  <c r="C171" i="1" s="1"/>
  <c r="E171" i="1" l="1"/>
  <c r="F171" i="1" s="1"/>
  <c r="G171" i="1" s="1"/>
  <c r="H171" i="1" l="1"/>
  <c r="C172" i="1" s="1"/>
  <c r="E172" i="1" s="1"/>
  <c r="F172" i="1" s="1"/>
  <c r="G172" i="1" s="1"/>
  <c r="H172" i="1" l="1"/>
  <c r="C173" i="1" s="1"/>
  <c r="E173" i="1" l="1"/>
  <c r="F173" i="1" s="1"/>
  <c r="G173" i="1" s="1"/>
  <c r="H173" i="1" l="1"/>
  <c r="C174" i="1" s="1"/>
  <c r="E174" i="1" l="1"/>
  <c r="F174" i="1" s="1"/>
  <c r="G174" i="1" s="1"/>
  <c r="H174" i="1" l="1"/>
  <c r="C175" i="1" s="1"/>
  <c r="E175" i="1" s="1"/>
  <c r="F175" i="1" s="1"/>
  <c r="G175" i="1" s="1"/>
  <c r="H175" i="1" l="1"/>
  <c r="C176" i="1" s="1"/>
  <c r="E176" i="1" l="1"/>
  <c r="F176" i="1" s="1"/>
  <c r="G176" i="1" s="1"/>
  <c r="H176" i="1" l="1"/>
  <c r="C177" i="1" s="1"/>
  <c r="E177" i="1" l="1"/>
  <c r="F177" i="1" s="1"/>
  <c r="G177" i="1" s="1"/>
  <c r="H177" i="1" l="1"/>
  <c r="C178" i="1" s="1"/>
  <c r="E178" i="1" l="1"/>
  <c r="F178" i="1" s="1"/>
  <c r="G178" i="1" s="1"/>
  <c r="H178" i="1" l="1"/>
  <c r="C179" i="1" s="1"/>
  <c r="E179" i="1" l="1"/>
  <c r="F179" i="1" s="1"/>
  <c r="G179" i="1" s="1"/>
  <c r="H179" i="1" l="1"/>
  <c r="C180" i="1" s="1"/>
  <c r="E180" i="1" l="1"/>
  <c r="F180" i="1" s="1"/>
  <c r="G180" i="1" s="1"/>
  <c r="H180" i="1" l="1"/>
  <c r="C181" i="1" s="1"/>
  <c r="E181" i="1" l="1"/>
  <c r="F181" i="1" s="1"/>
  <c r="G181" i="1" s="1"/>
  <c r="H181" i="1" l="1"/>
  <c r="C182" i="1" s="1"/>
  <c r="E182" i="1" l="1"/>
  <c r="F182" i="1" s="1"/>
  <c r="G182" i="1" s="1"/>
  <c r="H182" i="1" l="1"/>
  <c r="C183" i="1" s="1"/>
  <c r="E183" i="1" l="1"/>
  <c r="F183" i="1" s="1"/>
  <c r="G183" i="1" s="1"/>
  <c r="H183" i="1" l="1"/>
  <c r="C184" i="1" s="1"/>
  <c r="E184" i="1" l="1"/>
  <c r="F184" i="1" s="1"/>
  <c r="G184" i="1" s="1"/>
  <c r="H184" i="1" l="1"/>
  <c r="C185" i="1" s="1"/>
  <c r="E185" i="1" s="1"/>
  <c r="F185" i="1" s="1"/>
  <c r="G185" i="1" s="1"/>
  <c r="H185" i="1" l="1"/>
  <c r="C186" i="1" s="1"/>
  <c r="E186" i="1" l="1"/>
  <c r="F186" i="1" s="1"/>
  <c r="G186" i="1" s="1"/>
  <c r="H186" i="1" l="1"/>
  <c r="C187" i="1" s="1"/>
  <c r="E187" i="1" l="1"/>
  <c r="F187" i="1" s="1"/>
  <c r="G187" i="1" s="1"/>
  <c r="H187" i="1" l="1"/>
  <c r="C188" i="1" s="1"/>
  <c r="E188" i="1" s="1"/>
  <c r="F188" i="1" s="1"/>
  <c r="G188" i="1" s="1"/>
  <c r="H188" i="1" l="1"/>
  <c r="C189" i="1" s="1"/>
  <c r="E189" i="1" s="1"/>
  <c r="F189" i="1" s="1"/>
  <c r="G189" i="1" s="1"/>
  <c r="H189" i="1" l="1"/>
  <c r="C190" i="1" s="1"/>
  <c r="E190" i="1" s="1"/>
  <c r="F190" i="1" s="1"/>
  <c r="G190" i="1" s="1"/>
  <c r="H190" i="1" l="1"/>
  <c r="C191" i="1" s="1"/>
  <c r="E191" i="1" l="1"/>
  <c r="F191" i="1" s="1"/>
  <c r="G191" i="1" s="1"/>
  <c r="H191" i="1" l="1"/>
  <c r="C192" i="1" s="1"/>
  <c r="E192" i="1" l="1"/>
  <c r="F192" i="1" s="1"/>
  <c r="G192" i="1" s="1"/>
  <c r="H192" i="1" s="1"/>
  <c r="C193" i="1" s="1"/>
  <c r="E193" i="1" l="1"/>
  <c r="F193" i="1" s="1"/>
  <c r="G193" i="1" s="1"/>
  <c r="H193" i="1" l="1"/>
  <c r="C194" i="1" s="1"/>
  <c r="E194" i="1" s="1"/>
  <c r="F194" i="1" s="1"/>
  <c r="G194" i="1" s="1"/>
  <c r="H194" i="1" l="1"/>
  <c r="C195" i="1" s="1"/>
  <c r="E195" i="1" s="1"/>
  <c r="F195" i="1" s="1"/>
  <c r="G195" i="1" s="1"/>
  <c r="H195" i="1" l="1"/>
  <c r="C196" i="1" s="1"/>
  <c r="E196" i="1" l="1"/>
  <c r="F196" i="1" s="1"/>
  <c r="G196" i="1" s="1"/>
  <c r="H196" i="1" l="1"/>
  <c r="C197" i="1" s="1"/>
  <c r="E197" i="1" l="1"/>
  <c r="F197" i="1" s="1"/>
  <c r="G197" i="1" s="1"/>
  <c r="H197" i="1" l="1"/>
  <c r="C198" i="1" s="1"/>
  <c r="E198" i="1" s="1"/>
  <c r="F198" i="1" s="1"/>
  <c r="G198" i="1" s="1"/>
  <c r="H198" i="1" l="1"/>
  <c r="C199" i="1" s="1"/>
  <c r="E199" i="1" l="1"/>
  <c r="F199" i="1" s="1"/>
  <c r="G199" i="1" s="1"/>
  <c r="H199" i="1" l="1"/>
  <c r="C200" i="1" s="1"/>
  <c r="E200" i="1" s="1"/>
  <c r="F200" i="1" s="1"/>
  <c r="G200" i="1" s="1"/>
  <c r="H200" i="1" l="1"/>
  <c r="C201" i="1" s="1"/>
  <c r="E201" i="1" s="1"/>
  <c r="F201" i="1" s="1"/>
  <c r="G201" i="1" s="1"/>
  <c r="H201" i="1" l="1"/>
  <c r="C202" i="1" s="1"/>
  <c r="E202" i="1" l="1"/>
  <c r="F202" i="1" s="1"/>
  <c r="G202" i="1" s="1"/>
  <c r="H202" i="1" l="1"/>
  <c r="C203" i="1" s="1"/>
  <c r="E203" i="1" l="1"/>
  <c r="F203" i="1" s="1"/>
  <c r="G203" i="1" s="1"/>
  <c r="H203" i="1" l="1"/>
  <c r="C204" i="1" s="1"/>
  <c r="E204" i="1" s="1"/>
  <c r="F204" i="1" s="1"/>
  <c r="G204" i="1" s="1"/>
  <c r="H204" i="1" l="1"/>
  <c r="C205" i="1" s="1"/>
  <c r="E205" i="1" s="1"/>
  <c r="F205" i="1" s="1"/>
  <c r="G205" i="1" s="1"/>
  <c r="H205" i="1" l="1"/>
  <c r="C206" i="1" s="1"/>
  <c r="E206" i="1" s="1"/>
  <c r="F206" i="1" s="1"/>
  <c r="G206" i="1" s="1"/>
  <c r="H206" i="1" l="1"/>
  <c r="C207" i="1" s="1"/>
  <c r="E207" i="1" l="1"/>
  <c r="F207" i="1" s="1"/>
  <c r="G207" i="1" s="1"/>
  <c r="H207" i="1" l="1"/>
  <c r="C208" i="1" s="1"/>
  <c r="E208" i="1" s="1"/>
  <c r="F208" i="1" s="1"/>
  <c r="G208" i="1" s="1"/>
  <c r="H208" i="1" l="1"/>
  <c r="C209" i="1" s="1"/>
  <c r="E209" i="1" s="1"/>
  <c r="F209" i="1" s="1"/>
  <c r="G209" i="1" s="1"/>
  <c r="H209" i="1" l="1"/>
  <c r="C210" i="1" s="1"/>
  <c r="E210" i="1" s="1"/>
  <c r="F210" i="1" l="1"/>
  <c r="G210" i="1" s="1"/>
  <c r="H210" i="1" l="1"/>
  <c r="C211" i="1" s="1"/>
  <c r="E211" i="1" s="1"/>
  <c r="F211" i="1" s="1"/>
  <c r="G211" i="1" s="1"/>
  <c r="H211" i="1" s="1"/>
  <c r="C212" i="1" s="1"/>
  <c r="E212" i="1" s="1"/>
  <c r="F212" i="1" s="1"/>
  <c r="G212" i="1" s="1"/>
  <c r="H212" i="1" l="1"/>
  <c r="C213" i="1" s="1"/>
  <c r="E213" i="1" s="1"/>
  <c r="F213" i="1" s="1"/>
  <c r="G213" i="1" s="1"/>
  <c r="H213" i="1" l="1"/>
  <c r="C214" i="1" s="1"/>
  <c r="E214" i="1" l="1"/>
  <c r="F214" i="1" s="1"/>
  <c r="G214" i="1" s="1"/>
  <c r="H214" i="1" l="1"/>
  <c r="C215" i="1" s="1"/>
  <c r="E215" i="1" l="1"/>
  <c r="F215" i="1" s="1"/>
  <c r="G215" i="1" s="1"/>
  <c r="H215" i="1" l="1"/>
  <c r="C216" i="1" s="1"/>
  <c r="E216" i="1" l="1"/>
  <c r="F216" i="1" s="1"/>
  <c r="G216" i="1" s="1"/>
  <c r="H216" i="1" s="1"/>
  <c r="C217" i="1" s="1"/>
  <c r="E217" i="1" l="1"/>
  <c r="F217" i="1" s="1"/>
  <c r="G217" i="1" s="1"/>
  <c r="H217" i="1" l="1"/>
  <c r="C218" i="1" s="1"/>
  <c r="E218" i="1" l="1"/>
  <c r="F218" i="1" s="1"/>
  <c r="G218" i="1" s="1"/>
  <c r="H218" i="1" s="1"/>
  <c r="C219" i="1" s="1"/>
  <c r="E219" i="1" l="1"/>
  <c r="F219" i="1" s="1"/>
  <c r="G219" i="1" s="1"/>
  <c r="H219" i="1" l="1"/>
  <c r="C220" i="1" s="1"/>
  <c r="E220" i="1" s="1"/>
  <c r="F220" i="1" s="1"/>
  <c r="G220" i="1" s="1"/>
  <c r="H220" i="1" l="1"/>
  <c r="C221" i="1" s="1"/>
  <c r="E221" i="1" s="1"/>
  <c r="F221" i="1" s="1"/>
  <c r="G221" i="1" s="1"/>
  <c r="H221" i="1" l="1"/>
  <c r="C222" i="1" s="1"/>
  <c r="E222" i="1" s="1"/>
  <c r="F222" i="1" s="1"/>
  <c r="G222" i="1" s="1"/>
  <c r="H222" i="1" l="1"/>
  <c r="C223" i="1" s="1"/>
  <c r="E223" i="1" l="1"/>
  <c r="F223" i="1" s="1"/>
  <c r="G223" i="1" s="1"/>
  <c r="H223" i="1" l="1"/>
  <c r="C224" i="1" s="1"/>
  <c r="E224" i="1" l="1"/>
  <c r="F224" i="1" s="1"/>
  <c r="G224" i="1" s="1"/>
  <c r="H224" i="1" l="1"/>
  <c r="C225" i="1" s="1"/>
  <c r="E225" i="1" s="1"/>
  <c r="F225" i="1" s="1"/>
  <c r="G225" i="1" s="1"/>
  <c r="H225" i="1" l="1"/>
  <c r="C226" i="1" s="1"/>
  <c r="E226" i="1" s="1"/>
  <c r="F226" i="1" s="1"/>
  <c r="G226" i="1" s="1"/>
  <c r="H226" i="1" l="1"/>
  <c r="C227" i="1" s="1"/>
  <c r="E227" i="1" s="1"/>
  <c r="F227" i="1" s="1"/>
  <c r="G227" i="1" s="1"/>
  <c r="H227" i="1" l="1"/>
  <c r="C228" i="1" s="1"/>
  <c r="E228" i="1" l="1"/>
  <c r="F228" i="1" s="1"/>
  <c r="G228" i="1" s="1"/>
  <c r="H228" i="1" l="1"/>
  <c r="C229" i="1" s="1"/>
  <c r="E229" i="1" s="1"/>
  <c r="F229" i="1" s="1"/>
  <c r="G229" i="1" s="1"/>
  <c r="H229" i="1" l="1"/>
  <c r="C230" i="1" s="1"/>
  <c r="E230" i="1" l="1"/>
  <c r="F230" i="1" s="1"/>
  <c r="G230" i="1" s="1"/>
  <c r="H230" i="1" l="1"/>
  <c r="C231" i="1" s="1"/>
  <c r="E231" i="1" l="1"/>
  <c r="F231" i="1" s="1"/>
  <c r="G231" i="1" s="1"/>
  <c r="H231" i="1" l="1"/>
  <c r="C232" i="1" s="1"/>
  <c r="E232" i="1" l="1"/>
  <c r="F232" i="1" s="1"/>
  <c r="G232" i="1" s="1"/>
  <c r="H232" i="1" l="1"/>
  <c r="C233" i="1" s="1"/>
  <c r="E233" i="1" s="1"/>
  <c r="F233" i="1" s="1"/>
  <c r="G233" i="1" s="1"/>
  <c r="H233" i="1" l="1"/>
  <c r="C234" i="1" s="1"/>
  <c r="E234" i="1" l="1"/>
  <c r="F234" i="1" s="1"/>
  <c r="G234" i="1" s="1"/>
  <c r="H234" i="1" l="1"/>
  <c r="C235" i="1" s="1"/>
  <c r="E235" i="1" s="1"/>
  <c r="F235" i="1" s="1"/>
  <c r="G235" i="1" s="1"/>
  <c r="H235" i="1" l="1"/>
  <c r="C236" i="1" s="1"/>
  <c r="E236" i="1" l="1"/>
  <c r="F236" i="1" s="1"/>
  <c r="G236" i="1" s="1"/>
  <c r="H236" i="1" l="1"/>
  <c r="C237" i="1" s="1"/>
  <c r="E237" i="1" l="1"/>
  <c r="F237" i="1" s="1"/>
  <c r="G237" i="1" s="1"/>
  <c r="H237" i="1" l="1"/>
  <c r="C238" i="1" s="1"/>
  <c r="E238" i="1" l="1"/>
  <c r="F238" i="1" s="1"/>
  <c r="G238" i="1" s="1"/>
  <c r="H238" i="1" l="1"/>
  <c r="C239" i="1" s="1"/>
  <c r="E239" i="1" s="1"/>
  <c r="F239" i="1" s="1"/>
  <c r="G239" i="1" s="1"/>
  <c r="H239" i="1" l="1"/>
  <c r="C240" i="1" s="1"/>
  <c r="E240" i="1" l="1"/>
  <c r="F240" i="1" s="1"/>
  <c r="G240" i="1" s="1"/>
  <c r="H240" i="1" l="1"/>
  <c r="C241" i="1" s="1"/>
  <c r="E241" i="1" s="1"/>
  <c r="F241" i="1" s="1"/>
  <c r="G241" i="1" s="1"/>
  <c r="H241" i="1" l="1"/>
  <c r="C242" i="1" s="1"/>
  <c r="E242" i="1" s="1"/>
  <c r="F242" i="1" s="1"/>
  <c r="G242" i="1" s="1"/>
  <c r="H242" i="1" l="1"/>
  <c r="C243" i="1" s="1"/>
  <c r="E243" i="1" l="1"/>
  <c r="F243" i="1" s="1"/>
  <c r="G243" i="1" s="1"/>
  <c r="H243" i="1" s="1"/>
  <c r="C244" i="1" s="1"/>
  <c r="E244" i="1" l="1"/>
  <c r="F244" i="1" s="1"/>
  <c r="G244" i="1" s="1"/>
  <c r="H244" i="1" l="1"/>
  <c r="C245" i="1" s="1"/>
  <c r="E245" i="1" s="1"/>
  <c r="F245" i="1" s="1"/>
  <c r="G245" i="1" s="1"/>
  <c r="H245" i="1" l="1"/>
  <c r="C246" i="1" s="1"/>
  <c r="E246" i="1" l="1"/>
  <c r="F246" i="1" s="1"/>
  <c r="G246" i="1" s="1"/>
  <c r="H246" i="1" l="1"/>
  <c r="C247" i="1" s="1"/>
  <c r="E247" i="1" l="1"/>
  <c r="F247" i="1" s="1"/>
  <c r="G247" i="1" s="1"/>
  <c r="H247" i="1" l="1"/>
  <c r="C248" i="1" s="1"/>
  <c r="E248" i="1" s="1"/>
  <c r="F248" i="1" s="1"/>
  <c r="G248" i="1" s="1"/>
  <c r="H248" i="1" l="1"/>
  <c r="C249" i="1" s="1"/>
  <c r="E249" i="1" l="1"/>
  <c r="F249" i="1" s="1"/>
  <c r="G249" i="1" s="1"/>
  <c r="H249" i="1" l="1"/>
  <c r="C250" i="1" s="1"/>
  <c r="E250" i="1" l="1"/>
  <c r="F250" i="1" s="1"/>
  <c r="G250" i="1" s="1"/>
  <c r="H250" i="1" l="1"/>
  <c r="C251" i="1" s="1"/>
  <c r="E251" i="1" s="1"/>
  <c r="F251" i="1" s="1"/>
  <c r="G251" i="1" s="1"/>
  <c r="H251" i="1" l="1"/>
  <c r="C252" i="1" s="1"/>
  <c r="E252" i="1" l="1"/>
  <c r="F252" i="1" s="1"/>
  <c r="G252" i="1" s="1"/>
  <c r="H252" i="1" l="1"/>
  <c r="C253" i="1" s="1"/>
  <c r="E253" i="1" l="1"/>
  <c r="F253" i="1" s="1"/>
  <c r="G253" i="1" s="1"/>
  <c r="H253" i="1" s="1"/>
  <c r="C254" i="1" s="1"/>
  <c r="E254" i="1" l="1"/>
  <c r="F254" i="1" s="1"/>
  <c r="G254" i="1" s="1"/>
  <c r="H254" i="1" l="1"/>
  <c r="C255" i="1" s="1"/>
  <c r="E255" i="1" s="1"/>
  <c r="F255" i="1" s="1"/>
  <c r="G255" i="1" s="1"/>
  <c r="H255" i="1" l="1"/>
  <c r="C256" i="1" s="1"/>
  <c r="E256" i="1" l="1"/>
  <c r="F256" i="1" s="1"/>
  <c r="G256" i="1" s="1"/>
  <c r="H256" i="1" l="1"/>
  <c r="C257" i="1" s="1"/>
  <c r="E257" i="1" l="1"/>
  <c r="F257" i="1" s="1"/>
  <c r="G257" i="1" s="1"/>
  <c r="H257" i="1" l="1"/>
  <c r="C258" i="1" s="1"/>
  <c r="E258" i="1" l="1"/>
  <c r="F258" i="1" s="1"/>
  <c r="G258" i="1" s="1"/>
  <c r="H258" i="1" s="1"/>
  <c r="C259" i="1" s="1"/>
  <c r="E259" i="1" l="1"/>
  <c r="F259" i="1" s="1"/>
  <c r="G259" i="1" s="1"/>
  <c r="H259" i="1" l="1"/>
  <c r="C260" i="1" s="1"/>
  <c r="E260" i="1" l="1"/>
  <c r="F260" i="1" s="1"/>
  <c r="G260" i="1" s="1"/>
  <c r="H260" i="1" l="1"/>
  <c r="C261" i="1" s="1"/>
  <c r="E261" i="1" l="1"/>
  <c r="F261" i="1" s="1"/>
  <c r="G261" i="1" s="1"/>
  <c r="H261" i="1" l="1"/>
  <c r="C262" i="1" s="1"/>
  <c r="E262" i="1" l="1"/>
  <c r="F262" i="1" s="1"/>
  <c r="G262" i="1" s="1"/>
  <c r="H262" i="1" l="1"/>
  <c r="C263" i="1" s="1"/>
  <c r="E263" i="1" s="1"/>
  <c r="F263" i="1" s="1"/>
  <c r="G263" i="1" s="1"/>
  <c r="H263" i="1" l="1"/>
  <c r="C264" i="1" s="1"/>
  <c r="E264" i="1" l="1"/>
  <c r="F264" i="1" s="1"/>
  <c r="G264" i="1" s="1"/>
  <c r="H264" i="1" l="1"/>
  <c r="C265" i="1" s="1"/>
  <c r="E265" i="1" l="1"/>
  <c r="F265" i="1" s="1"/>
  <c r="G265" i="1" s="1"/>
  <c r="H265" i="1" l="1"/>
  <c r="C266" i="1" s="1"/>
  <c r="E266" i="1" l="1"/>
  <c r="F266" i="1" s="1"/>
  <c r="G266" i="1" s="1"/>
  <c r="H266" i="1" l="1"/>
  <c r="C267" i="1" s="1"/>
  <c r="E267" i="1" s="1"/>
  <c r="F267" i="1" s="1"/>
  <c r="G267" i="1" s="1"/>
  <c r="H267" i="1" l="1"/>
  <c r="C268" i="1" s="1"/>
  <c r="E268" i="1" l="1"/>
  <c r="F268" i="1" s="1"/>
  <c r="G268" i="1" s="1"/>
  <c r="H268" i="1" l="1"/>
  <c r="C269" i="1" s="1"/>
  <c r="E269" i="1" l="1"/>
  <c r="F269" i="1" s="1"/>
  <c r="G269" i="1" s="1"/>
  <c r="H269" i="1" s="1"/>
  <c r="C270" i="1" s="1"/>
  <c r="E270" i="1" l="1"/>
  <c r="F270" i="1" s="1"/>
  <c r="G270" i="1" s="1"/>
  <c r="H270" i="1" l="1"/>
  <c r="C271" i="1" s="1"/>
  <c r="E271" i="1" s="1"/>
  <c r="F271" i="1" s="1"/>
  <c r="G271" i="1" s="1"/>
  <c r="H271" i="1" l="1"/>
  <c r="C272" i="1" s="1"/>
  <c r="E272" i="1" l="1"/>
  <c r="F272" i="1" s="1"/>
  <c r="G272" i="1" s="1"/>
  <c r="H272" i="1" l="1"/>
  <c r="C273" i="1" s="1"/>
  <c r="E273" i="1" l="1"/>
  <c r="F273" i="1" s="1"/>
  <c r="G273" i="1" s="1"/>
  <c r="H273" i="1" l="1"/>
  <c r="C274" i="1" s="1"/>
  <c r="E274" i="1" s="1"/>
  <c r="F274" i="1" s="1"/>
  <c r="G274" i="1" s="1"/>
  <c r="H274" i="1" l="1"/>
  <c r="C275" i="1" s="1"/>
  <c r="E275" i="1"/>
  <c r="F275" i="1" s="1"/>
  <c r="G275" i="1" s="1"/>
  <c r="H275" i="1" l="1"/>
  <c r="C276" i="1" s="1"/>
  <c r="E276" i="1" l="1"/>
  <c r="F276" i="1" s="1"/>
  <c r="G276" i="1" s="1"/>
  <c r="H276" i="1" l="1"/>
  <c r="C277" i="1" s="1"/>
  <c r="E277" i="1" l="1"/>
  <c r="F277" i="1" s="1"/>
  <c r="G277" i="1" s="1"/>
  <c r="H277" i="1" l="1"/>
  <c r="C278" i="1" s="1"/>
  <c r="E278" i="1" l="1"/>
  <c r="F278" i="1" s="1"/>
  <c r="G278" i="1" s="1"/>
  <c r="H278" i="1" l="1"/>
  <c r="C279" i="1" s="1"/>
  <c r="E279" i="1" s="1"/>
  <c r="F279" i="1" s="1"/>
  <c r="G279" i="1" s="1"/>
  <c r="H279" i="1" l="1"/>
  <c r="C280" i="1" s="1"/>
  <c r="E280" i="1" l="1"/>
  <c r="F280" i="1" s="1"/>
  <c r="G280" i="1" s="1"/>
  <c r="H280" i="1" l="1"/>
  <c r="C281" i="1" s="1"/>
  <c r="E281" i="1" l="1"/>
  <c r="F281" i="1" s="1"/>
  <c r="G281" i="1" s="1"/>
  <c r="H281" i="1" l="1"/>
  <c r="C282" i="1" s="1"/>
  <c r="E282" i="1" s="1"/>
  <c r="F282" i="1" s="1"/>
  <c r="G282" i="1" s="1"/>
  <c r="H282" i="1" l="1"/>
  <c r="C283" i="1" s="1"/>
  <c r="E283" i="1" s="1"/>
  <c r="F283" i="1" s="1"/>
  <c r="G283" i="1" s="1"/>
  <c r="H283" i="1" l="1"/>
  <c r="C284" i="1" s="1"/>
  <c r="E284" i="1" l="1"/>
  <c r="F284" i="1" s="1"/>
  <c r="G284" i="1" s="1"/>
  <c r="H284" i="1" l="1"/>
  <c r="C285" i="1" s="1"/>
  <c r="E285" i="1" s="1"/>
  <c r="F285" i="1" s="1"/>
  <c r="G285" i="1" s="1"/>
  <c r="H285" i="1" s="1"/>
  <c r="C286" i="1" s="1"/>
  <c r="E286" i="1" l="1"/>
  <c r="F286" i="1" s="1"/>
  <c r="G286" i="1" s="1"/>
  <c r="H286" i="1" l="1"/>
  <c r="C287" i="1" s="1"/>
  <c r="E287" i="1" l="1"/>
  <c r="F287" i="1" s="1"/>
  <c r="G287" i="1" s="1"/>
  <c r="H287" i="1" l="1"/>
  <c r="C288" i="1" s="1"/>
  <c r="E288" i="1" l="1"/>
  <c r="F288" i="1" s="1"/>
  <c r="G288" i="1" s="1"/>
  <c r="H288" i="1" s="1"/>
  <c r="C289" i="1" s="1"/>
  <c r="E289" i="1" l="1"/>
  <c r="F289" i="1" s="1"/>
  <c r="G289" i="1" s="1"/>
  <c r="H289" i="1" l="1"/>
  <c r="C290" i="1" s="1"/>
  <c r="E290" i="1" s="1"/>
  <c r="F290" i="1" s="1"/>
  <c r="G290" i="1" s="1"/>
  <c r="H290" i="1" l="1"/>
  <c r="C291" i="1" s="1"/>
  <c r="E291" i="1" l="1"/>
  <c r="F291" i="1" s="1"/>
  <c r="G291" i="1" s="1"/>
  <c r="H291" i="1" l="1"/>
  <c r="C292" i="1" s="1"/>
  <c r="E292" i="1" l="1"/>
  <c r="F292" i="1" s="1"/>
  <c r="G292" i="1" s="1"/>
  <c r="H292" i="1" l="1"/>
  <c r="C293" i="1" s="1"/>
  <c r="E293" i="1" l="1"/>
  <c r="F293" i="1" s="1"/>
  <c r="G293" i="1" s="1"/>
  <c r="H293" i="1" l="1"/>
  <c r="C294" i="1" s="1"/>
  <c r="E294" i="1" l="1"/>
  <c r="F294" i="1" s="1"/>
  <c r="G294" i="1" s="1"/>
  <c r="H294" i="1" l="1"/>
  <c r="C295" i="1" s="1"/>
  <c r="E295" i="1" l="1"/>
  <c r="F295" i="1" s="1"/>
  <c r="G295" i="1" s="1"/>
  <c r="H295" i="1" l="1"/>
  <c r="C296" i="1" s="1"/>
  <c r="E296" i="1" l="1"/>
  <c r="F296" i="1" s="1"/>
  <c r="G296" i="1" s="1"/>
  <c r="H296" i="1" l="1"/>
  <c r="C297" i="1" s="1"/>
  <c r="E297" i="1" l="1"/>
  <c r="F297" i="1" s="1"/>
  <c r="G297" i="1" s="1"/>
  <c r="H297" i="1" l="1"/>
  <c r="C298" i="1" s="1"/>
  <c r="E298" i="1" l="1"/>
  <c r="F298" i="1" s="1"/>
  <c r="G298" i="1" s="1"/>
  <c r="H298" i="1" l="1"/>
  <c r="C299" i="1" s="1"/>
  <c r="E299" i="1" l="1"/>
  <c r="F299" i="1" s="1"/>
  <c r="G299" i="1" s="1"/>
  <c r="H299" i="1" l="1"/>
  <c r="C300" i="1" s="1"/>
  <c r="E300" i="1" s="1"/>
  <c r="F300" i="1" s="1"/>
  <c r="G300" i="1" s="1"/>
  <c r="H300" i="1" l="1"/>
  <c r="C301" i="1" s="1"/>
  <c r="E301" i="1" l="1"/>
  <c r="F301" i="1" s="1"/>
  <c r="G301" i="1" s="1"/>
  <c r="H301" i="1" l="1"/>
  <c r="C302" i="1" s="1"/>
  <c r="E302" i="1" s="1"/>
  <c r="F302" i="1" s="1"/>
  <c r="G302" i="1" s="1"/>
  <c r="H302" i="1" l="1"/>
  <c r="C303" i="1" s="1"/>
  <c r="E303" i="1" s="1"/>
  <c r="F303" i="1" s="1"/>
  <c r="G303" i="1" s="1"/>
  <c r="H303" i="1" l="1"/>
  <c r="C304" i="1" s="1"/>
  <c r="E304" i="1" l="1"/>
  <c r="F304" i="1" s="1"/>
  <c r="G304" i="1" s="1"/>
  <c r="H304" i="1" l="1"/>
  <c r="C305" i="1" s="1"/>
  <c r="E305" i="1" l="1"/>
  <c r="F305" i="1" s="1"/>
  <c r="G305" i="1" s="1"/>
  <c r="H305" i="1" l="1"/>
  <c r="C306" i="1" s="1"/>
  <c r="E306" i="1" l="1"/>
  <c r="F306" i="1" s="1"/>
  <c r="G306" i="1" s="1"/>
  <c r="H306" i="1" l="1"/>
  <c r="C307" i="1" s="1"/>
  <c r="E307" i="1" s="1"/>
  <c r="F307" i="1" s="1"/>
  <c r="G307" i="1" s="1"/>
  <c r="H307" i="1" l="1"/>
  <c r="C308" i="1" s="1"/>
  <c r="E308" i="1" l="1"/>
  <c r="F308" i="1" s="1"/>
  <c r="G308" i="1" s="1"/>
  <c r="H308" i="1" l="1"/>
  <c r="C309" i="1" s="1"/>
  <c r="E309" i="1" l="1"/>
  <c r="F309" i="1" s="1"/>
  <c r="G309" i="1" s="1"/>
  <c r="H309" i="1" l="1"/>
  <c r="C310" i="1" s="1"/>
  <c r="E310" i="1" l="1"/>
  <c r="F310" i="1" s="1"/>
  <c r="G310" i="1" s="1"/>
  <c r="H310" i="1" l="1"/>
  <c r="C311" i="1" s="1"/>
  <c r="E311" i="1" l="1"/>
  <c r="F311" i="1" s="1"/>
  <c r="G311" i="1" s="1"/>
  <c r="H311" i="1" l="1"/>
  <c r="C312" i="1" s="1"/>
  <c r="E312" i="1" l="1"/>
  <c r="F312" i="1" s="1"/>
  <c r="G312" i="1" s="1"/>
  <c r="H312" i="1" l="1"/>
  <c r="C313" i="1" s="1"/>
  <c r="E313" i="1" s="1"/>
  <c r="F313" i="1" s="1"/>
  <c r="G313" i="1" s="1"/>
  <c r="H313" i="1" l="1"/>
  <c r="C314" i="1" s="1"/>
  <c r="E314" i="1" l="1"/>
  <c r="F314" i="1" s="1"/>
  <c r="G314" i="1" s="1"/>
  <c r="H314" i="1" l="1"/>
  <c r="C315" i="1" s="1"/>
  <c r="E315" i="1" l="1"/>
  <c r="F315" i="1" s="1"/>
  <c r="G315" i="1" s="1"/>
  <c r="H315" i="1" l="1"/>
  <c r="C316" i="1" s="1"/>
  <c r="E316" i="1" s="1"/>
  <c r="F316" i="1" s="1"/>
  <c r="G316" i="1" s="1"/>
  <c r="H316" i="1" l="1"/>
  <c r="C317" i="1" s="1"/>
  <c r="E317" i="1" l="1"/>
  <c r="F317" i="1" s="1"/>
  <c r="G317" i="1" s="1"/>
  <c r="H317" i="1" s="1"/>
  <c r="C318" i="1" s="1"/>
  <c r="E318" i="1" l="1"/>
  <c r="F318" i="1" s="1"/>
  <c r="G318" i="1" s="1"/>
  <c r="H318" i="1" l="1"/>
  <c r="C319" i="1" s="1"/>
  <c r="E319" i="1" s="1"/>
  <c r="F319" i="1" s="1"/>
  <c r="G319" i="1" s="1"/>
  <c r="H319" i="1" l="1"/>
  <c r="C320" i="1" s="1"/>
  <c r="E320" i="1" s="1"/>
  <c r="F320" i="1" s="1"/>
  <c r="G320" i="1" s="1"/>
  <c r="H320" i="1" s="1"/>
  <c r="C321" i="1" s="1"/>
  <c r="E321" i="1" l="1"/>
  <c r="F321" i="1" s="1"/>
  <c r="G321" i="1" s="1"/>
  <c r="H321" i="1" s="1"/>
  <c r="C322" i="1" s="1"/>
  <c r="E322" i="1" l="1"/>
  <c r="F322" i="1" s="1"/>
  <c r="G322" i="1" s="1"/>
  <c r="H322" i="1" s="1"/>
  <c r="C323" i="1" s="1"/>
  <c r="E323" i="1" l="1"/>
  <c r="F323" i="1" s="1"/>
  <c r="G323" i="1" s="1"/>
  <c r="H323" i="1" l="1"/>
  <c r="C324" i="1" s="1"/>
  <c r="E324" i="1" l="1"/>
  <c r="F324" i="1" s="1"/>
  <c r="G324" i="1" s="1"/>
  <c r="H324" i="1" l="1"/>
  <c r="C325" i="1" s="1"/>
  <c r="E325" i="1" l="1"/>
  <c r="F325" i="1" s="1"/>
  <c r="G325" i="1" s="1"/>
  <c r="H325" i="1" l="1"/>
  <c r="C326" i="1" s="1"/>
  <c r="E326" i="1" l="1"/>
  <c r="F326" i="1" s="1"/>
  <c r="G326" i="1" s="1"/>
  <c r="H326" i="1" l="1"/>
  <c r="C327" i="1" s="1"/>
  <c r="E327" i="1" l="1"/>
  <c r="F327" i="1" s="1"/>
  <c r="G327" i="1" s="1"/>
  <c r="H327" i="1" l="1"/>
  <c r="C328" i="1" s="1"/>
  <c r="E328" i="1" s="1"/>
  <c r="F328" i="1" s="1"/>
  <c r="G328" i="1" s="1"/>
  <c r="H328" i="1" l="1"/>
  <c r="C329" i="1" s="1"/>
  <c r="E329" i="1" l="1"/>
  <c r="F329" i="1" s="1"/>
  <c r="G329" i="1" s="1"/>
  <c r="H329" i="1" l="1"/>
  <c r="C330" i="1" s="1"/>
  <c r="E330" i="1" l="1"/>
  <c r="F330" i="1" s="1"/>
  <c r="G330" i="1" s="1"/>
  <c r="H330" i="1" l="1"/>
  <c r="C331" i="1" s="1"/>
  <c r="E331" i="1" l="1"/>
  <c r="F331" i="1" s="1"/>
  <c r="G331" i="1" s="1"/>
  <c r="H331" i="1" l="1"/>
  <c r="C332" i="1" s="1"/>
  <c r="E332" i="1" l="1"/>
  <c r="F332" i="1" s="1"/>
  <c r="G332" i="1" s="1"/>
  <c r="H332" i="1" l="1"/>
  <c r="C333" i="1" s="1"/>
  <c r="E333" i="1" s="1"/>
  <c r="F333" i="1" s="1"/>
  <c r="G333" i="1" s="1"/>
  <c r="H333" i="1" l="1"/>
  <c r="C334" i="1" s="1"/>
  <c r="E334" i="1" l="1"/>
  <c r="F334" i="1" s="1"/>
  <c r="G334" i="1" s="1"/>
  <c r="H334" i="1" s="1"/>
  <c r="C335" i="1" s="1"/>
  <c r="E335" i="1" l="1"/>
  <c r="F335" i="1" s="1"/>
  <c r="G335" i="1" s="1"/>
  <c r="H335" i="1" l="1"/>
  <c r="C336" i="1" s="1"/>
  <c r="E336" i="1" l="1"/>
  <c r="F336" i="1" s="1"/>
  <c r="G336" i="1" s="1"/>
  <c r="H336" i="1" l="1"/>
  <c r="C337" i="1" s="1"/>
  <c r="E337" i="1" l="1"/>
  <c r="F337" i="1" s="1"/>
  <c r="G337" i="1" s="1"/>
  <c r="H337" i="1" l="1"/>
  <c r="C338" i="1" s="1"/>
  <c r="E338" i="1" l="1"/>
  <c r="F338" i="1" s="1"/>
  <c r="G338" i="1" s="1"/>
  <c r="H338" i="1" l="1"/>
  <c r="C339" i="1" s="1"/>
  <c r="E339" i="1" l="1"/>
  <c r="F339" i="1" s="1"/>
  <c r="G339" i="1" s="1"/>
  <c r="H339" i="1" l="1"/>
  <c r="C340" i="1" s="1"/>
  <c r="E340" i="1" l="1"/>
  <c r="F340" i="1" s="1"/>
  <c r="G340" i="1" s="1"/>
  <c r="H340" i="1" l="1"/>
  <c r="C341" i="1" s="1"/>
  <c r="E341" i="1" l="1"/>
  <c r="F341" i="1" s="1"/>
  <c r="G341" i="1" s="1"/>
  <c r="H341" i="1" l="1"/>
  <c r="C342" i="1" s="1"/>
  <c r="E342" i="1" l="1"/>
  <c r="F342" i="1" s="1"/>
  <c r="G342" i="1" s="1"/>
  <c r="H342" i="1" l="1"/>
  <c r="C343" i="1" s="1"/>
  <c r="E343" i="1" l="1"/>
  <c r="F343" i="1" s="1"/>
  <c r="G343" i="1" s="1"/>
  <c r="H343" i="1" l="1"/>
  <c r="C344" i="1" s="1"/>
  <c r="E344" i="1" l="1"/>
  <c r="F344" i="1" s="1"/>
  <c r="G344" i="1" s="1"/>
  <c r="H344" i="1" l="1"/>
  <c r="C345" i="1" s="1"/>
  <c r="E345" i="1" l="1"/>
  <c r="F345" i="1" s="1"/>
  <c r="G345" i="1" s="1"/>
  <c r="H345" i="1" l="1"/>
  <c r="C346" i="1" s="1"/>
  <c r="E346" i="1" s="1"/>
  <c r="F346" i="1" s="1"/>
  <c r="G346" i="1" s="1"/>
  <c r="H346" i="1" l="1"/>
  <c r="C347" i="1" s="1"/>
  <c r="E347" i="1" l="1"/>
  <c r="F347" i="1" s="1"/>
  <c r="G347" i="1" s="1"/>
  <c r="H347" i="1" l="1"/>
  <c r="C348" i="1" s="1"/>
  <c r="E348" i="1"/>
  <c r="F348" i="1" s="1"/>
  <c r="G348" i="1" s="1"/>
  <c r="H348" i="1" s="1"/>
  <c r="C349" i="1" s="1"/>
  <c r="E349" i="1" l="1"/>
  <c r="F349" i="1" s="1"/>
  <c r="G349" i="1" s="1"/>
  <c r="H349" i="1" l="1"/>
  <c r="C350" i="1" s="1"/>
  <c r="E350" i="1" l="1"/>
  <c r="F350" i="1" s="1"/>
  <c r="G350" i="1" s="1"/>
  <c r="H350" i="1" l="1"/>
  <c r="C351" i="1" s="1"/>
  <c r="E351" i="1" s="1"/>
  <c r="F351" i="1" s="1"/>
  <c r="G351" i="1" s="1"/>
  <c r="H351" i="1" l="1"/>
  <c r="C352" i="1" s="1"/>
  <c r="E352" i="1" l="1"/>
  <c r="F352" i="1" s="1"/>
  <c r="G352" i="1" s="1"/>
  <c r="H352" i="1" l="1"/>
  <c r="C353" i="1" s="1"/>
  <c r="E353" i="1" l="1"/>
  <c r="F353" i="1" s="1"/>
  <c r="G353" i="1" s="1"/>
  <c r="H353" i="1" l="1"/>
  <c r="C354" i="1" s="1"/>
  <c r="E354" i="1" l="1"/>
  <c r="F354" i="1" s="1"/>
  <c r="G354" i="1" s="1"/>
  <c r="H354" i="1" l="1"/>
  <c r="C355" i="1" s="1"/>
  <c r="E355" i="1" l="1"/>
  <c r="F355" i="1" s="1"/>
  <c r="G355" i="1" s="1"/>
  <c r="H355" i="1" l="1"/>
  <c r="C356" i="1" s="1"/>
  <c r="E356" i="1" l="1"/>
  <c r="F356" i="1" s="1"/>
  <c r="G356" i="1" s="1"/>
  <c r="H356" i="1" l="1"/>
  <c r="C357" i="1" s="1"/>
  <c r="E357" i="1" l="1"/>
  <c r="F357" i="1" s="1"/>
  <c r="G357" i="1" s="1"/>
  <c r="H357" i="1" l="1"/>
  <c r="C358" i="1" s="1"/>
  <c r="E358" i="1" s="1"/>
  <c r="F358" i="1" s="1"/>
  <c r="G358" i="1" s="1"/>
  <c r="H358" i="1" s="1"/>
  <c r="C359" i="1" s="1"/>
  <c r="E359" i="1" l="1"/>
  <c r="F359" i="1" s="1"/>
  <c r="G359" i="1" s="1"/>
  <c r="H359" i="1" l="1"/>
  <c r="C360" i="1" s="1"/>
  <c r="E360" i="1" l="1"/>
  <c r="F360" i="1" s="1"/>
  <c r="G360" i="1" s="1"/>
  <c r="H360" i="1" s="1"/>
  <c r="C361" i="1" s="1"/>
  <c r="E361" i="1" l="1"/>
  <c r="F361" i="1" s="1"/>
  <c r="G361" i="1" s="1"/>
  <c r="H361" i="1" s="1"/>
  <c r="C362" i="1" s="1"/>
  <c r="E362" i="1" l="1"/>
  <c r="F362" i="1" s="1"/>
  <c r="G362" i="1" s="1"/>
  <c r="H362" i="1" l="1"/>
  <c r="C363" i="1" s="1"/>
  <c r="E363" i="1" l="1"/>
  <c r="F363" i="1" s="1"/>
  <c r="G363" i="1" s="1"/>
  <c r="H363" i="1" l="1"/>
  <c r="C364" i="1" s="1"/>
  <c r="E364" i="1" l="1"/>
  <c r="F364" i="1" s="1"/>
  <c r="G364" i="1" s="1"/>
  <c r="H364" i="1" l="1"/>
  <c r="C365" i="1" s="1"/>
  <c r="E365" i="1" s="1"/>
  <c r="F365" i="1" s="1"/>
  <c r="G365" i="1" s="1"/>
  <c r="H365" i="1" l="1"/>
  <c r="C366" i="1" s="1"/>
  <c r="E366" i="1" l="1"/>
  <c r="F366" i="1" s="1"/>
  <c r="G366" i="1" s="1"/>
  <c r="H366" i="1" l="1"/>
  <c r="C367" i="1" s="1"/>
  <c r="E367" i="1" s="1"/>
  <c r="F367" i="1" s="1"/>
  <c r="G367" i="1" s="1"/>
  <c r="H367" i="1" l="1"/>
  <c r="C368" i="1" s="1"/>
  <c r="E368" i="1" l="1"/>
  <c r="F368" i="1" s="1"/>
  <c r="G368" i="1" s="1"/>
  <c r="H368" i="1" l="1"/>
  <c r="C369" i="1" s="1"/>
  <c r="E369" i="1" l="1"/>
  <c r="F369" i="1" s="1"/>
  <c r="G369" i="1" s="1"/>
  <c r="H369" i="1" s="1"/>
  <c r="C370" i="1" s="1"/>
  <c r="E370" i="1" l="1"/>
  <c r="F370" i="1" s="1"/>
  <c r="G370" i="1" s="1"/>
  <c r="H370" i="1" l="1"/>
  <c r="C371" i="1" s="1"/>
  <c r="E371" i="1" s="1"/>
  <c r="F371" i="1" s="1"/>
  <c r="G371" i="1" s="1"/>
  <c r="H371" i="1" l="1"/>
  <c r="C372" i="1" s="1"/>
  <c r="E372" i="1" s="1"/>
  <c r="F372" i="1" s="1"/>
  <c r="G372" i="1" s="1"/>
  <c r="H372" i="1" l="1"/>
  <c r="C373" i="1" s="1"/>
  <c r="E373" i="1" s="1"/>
  <c r="F373" i="1" s="1"/>
  <c r="G373" i="1" s="1"/>
  <c r="H373" i="1" l="1"/>
  <c r="C374" i="1" s="1"/>
  <c r="E374" i="1" l="1"/>
  <c r="F374" i="1" s="1"/>
  <c r="G374" i="1" s="1"/>
  <c r="H374" i="1" l="1"/>
  <c r="C375" i="1" s="1"/>
  <c r="E375" i="1" l="1"/>
  <c r="F375" i="1" s="1"/>
  <c r="G375" i="1" s="1"/>
  <c r="H375" i="1" l="1"/>
  <c r="C376" i="1" s="1"/>
  <c r="E376" i="1" s="1"/>
  <c r="F376" i="1" s="1"/>
  <c r="G376" i="1" s="1"/>
  <c r="H376" i="1" l="1"/>
  <c r="C377" i="1" s="1"/>
  <c r="E377" i="1" s="1"/>
  <c r="F377" i="1" s="1"/>
  <c r="G377" i="1" s="1"/>
  <c r="H377" i="1" l="1"/>
  <c r="C378" i="1" s="1"/>
  <c r="E378" i="1" l="1"/>
  <c r="F378" i="1" s="1"/>
  <c r="G378" i="1" s="1"/>
  <c r="H378" i="1" l="1"/>
  <c r="C379" i="1" s="1"/>
  <c r="E379" i="1" s="1"/>
  <c r="F379" i="1" s="1"/>
  <c r="G379" i="1" s="1"/>
  <c r="H379" i="1" l="1"/>
  <c r="C380" i="1" s="1"/>
  <c r="E380" i="1" l="1"/>
  <c r="F380" i="1" s="1"/>
  <c r="G380" i="1" s="1"/>
  <c r="H380" i="1" s="1"/>
  <c r="C381" i="1" s="1"/>
  <c r="E381" i="1" l="1"/>
  <c r="F381" i="1" s="1"/>
  <c r="G381" i="1" s="1"/>
  <c r="H381" i="1" l="1"/>
  <c r="C382" i="1" s="1"/>
  <c r="E382" i="1" l="1"/>
  <c r="F382" i="1" s="1"/>
  <c r="G382" i="1" s="1"/>
  <c r="H382" i="1" l="1"/>
  <c r="C383" i="1" s="1"/>
  <c r="E383" i="1" l="1"/>
  <c r="F383" i="1" s="1"/>
  <c r="G383" i="1" s="1"/>
  <c r="H383" i="1" l="1"/>
  <c r="C384" i="1" s="1"/>
  <c r="E384" i="1" s="1"/>
  <c r="F384" i="1" s="1"/>
  <c r="G384" i="1" s="1"/>
  <c r="H384" i="1" l="1"/>
  <c r="C385" i="1" s="1"/>
  <c r="E385" i="1" l="1"/>
  <c r="F385" i="1" s="1"/>
  <c r="G385" i="1" s="1"/>
  <c r="H385" i="1" l="1"/>
  <c r="C386" i="1" s="1"/>
  <c r="E386" i="1" l="1"/>
  <c r="F386" i="1" s="1"/>
  <c r="G386" i="1" s="1"/>
  <c r="H386" i="1" l="1"/>
  <c r="C387" i="1" s="1"/>
  <c r="E387" i="1" l="1"/>
  <c r="F387" i="1" s="1"/>
  <c r="G387" i="1" s="1"/>
  <c r="H387" i="1" l="1"/>
  <c r="C388" i="1" s="1"/>
  <c r="E388" i="1" s="1"/>
  <c r="F388" i="1" s="1"/>
  <c r="G388" i="1" s="1"/>
  <c r="H388" i="1" s="1"/>
  <c r="C389" i="1" s="1"/>
  <c r="E389" i="1" l="1"/>
  <c r="F389" i="1" s="1"/>
  <c r="G389" i="1" s="1"/>
  <c r="H389" i="1" l="1"/>
  <c r="C390" i="1" s="1"/>
  <c r="E390" i="1" l="1"/>
  <c r="F390" i="1" s="1"/>
  <c r="G390" i="1" s="1"/>
  <c r="H390" i="1" s="1"/>
  <c r="C391" i="1" s="1"/>
  <c r="E391" i="1" l="1"/>
  <c r="F391" i="1" s="1"/>
  <c r="G391" i="1" s="1"/>
  <c r="H391" i="1" s="1"/>
  <c r="C392" i="1" s="1"/>
  <c r="E392" i="1" l="1"/>
  <c r="F392" i="1" s="1"/>
  <c r="G392" i="1" s="1"/>
  <c r="H392" i="1" l="1"/>
  <c r="C393" i="1" s="1"/>
  <c r="E393" i="1" s="1"/>
  <c r="F393" i="1" s="1"/>
  <c r="G393" i="1" s="1"/>
  <c r="H393" i="1" l="1"/>
  <c r="C394" i="1" s="1"/>
  <c r="E394" i="1" l="1"/>
  <c r="F394" i="1" s="1"/>
  <c r="G394" i="1" s="1"/>
  <c r="H394" i="1" l="1"/>
  <c r="C395" i="1" s="1"/>
  <c r="E395" i="1" l="1"/>
  <c r="F395" i="1" s="1"/>
  <c r="G395" i="1" s="1"/>
  <c r="H395" i="1" l="1"/>
  <c r="C396" i="1" s="1"/>
  <c r="E396" i="1" s="1"/>
  <c r="F396" i="1" s="1"/>
  <c r="G396" i="1" s="1"/>
  <c r="H396" i="1" l="1"/>
  <c r="C397" i="1" s="1"/>
  <c r="E397" i="1" l="1"/>
  <c r="F397" i="1" s="1"/>
  <c r="G397" i="1" s="1"/>
  <c r="H397" i="1" s="1"/>
  <c r="C398" i="1" s="1"/>
  <c r="E398" i="1" l="1"/>
  <c r="F398" i="1" s="1"/>
  <c r="G398" i="1" s="1"/>
  <c r="H398" i="1" s="1"/>
  <c r="C399" i="1" s="1"/>
  <c r="E399" i="1" l="1"/>
  <c r="F399" i="1" s="1"/>
  <c r="G399" i="1" s="1"/>
  <c r="H399" i="1" l="1"/>
  <c r="C400" i="1" s="1"/>
  <c r="E400" i="1" l="1"/>
  <c r="F400" i="1" s="1"/>
  <c r="G400" i="1" s="1"/>
  <c r="H400" i="1" l="1"/>
  <c r="C401" i="1" s="1"/>
  <c r="E401" i="1" s="1"/>
  <c r="F401" i="1" s="1"/>
  <c r="G401" i="1" s="1"/>
  <c r="H401" i="1" l="1"/>
  <c r="C402" i="1" s="1"/>
  <c r="E402" i="1" s="1"/>
  <c r="F402" i="1" s="1"/>
  <c r="G402" i="1" s="1"/>
  <c r="H402" i="1" l="1"/>
  <c r="C403" i="1" s="1"/>
  <c r="E403" i="1" l="1"/>
  <c r="F403" i="1" s="1"/>
  <c r="G403" i="1" s="1"/>
  <c r="H403" i="1" s="1"/>
  <c r="C404" i="1" s="1"/>
  <c r="E404" i="1" l="1"/>
  <c r="F404" i="1" s="1"/>
  <c r="G404" i="1" s="1"/>
  <c r="H404" i="1" l="1"/>
  <c r="C405" i="1" s="1"/>
  <c r="E405" i="1" l="1"/>
  <c r="F405" i="1" s="1"/>
  <c r="G405" i="1" s="1"/>
  <c r="H405" i="1" l="1"/>
  <c r="C406" i="1" s="1"/>
  <c r="E406" i="1" l="1"/>
  <c r="F406" i="1" s="1"/>
  <c r="G406" i="1" s="1"/>
  <c r="H406" i="1" l="1"/>
  <c r="C407" i="1" s="1"/>
  <c r="E407" i="1" l="1"/>
  <c r="F407" i="1" s="1"/>
  <c r="G407" i="1" s="1"/>
  <c r="H407" i="1" l="1"/>
  <c r="C408" i="1" s="1"/>
  <c r="E408" i="1" l="1"/>
  <c r="F408" i="1" s="1"/>
  <c r="G408" i="1" s="1"/>
  <c r="H408" i="1" s="1"/>
  <c r="C409" i="1" s="1"/>
  <c r="E409" i="1" l="1"/>
  <c r="F409" i="1" s="1"/>
  <c r="G409" i="1" s="1"/>
  <c r="H409" i="1" l="1"/>
  <c r="C410" i="1" s="1"/>
  <c r="E410" i="1" l="1"/>
  <c r="F410" i="1" s="1"/>
  <c r="G410" i="1" s="1"/>
  <c r="H410" i="1" l="1"/>
  <c r="C411" i="1" s="1"/>
  <c r="E411" i="1" s="1"/>
  <c r="F411" i="1" s="1"/>
  <c r="G411" i="1" s="1"/>
  <c r="H411" i="1" l="1"/>
  <c r="C412" i="1" s="1"/>
  <c r="E412" i="1" l="1"/>
  <c r="F412" i="1" s="1"/>
  <c r="G412" i="1" s="1"/>
  <c r="H412" i="1" l="1"/>
  <c r="C413" i="1" s="1"/>
  <c r="E413" i="1" s="1"/>
  <c r="F413" i="1" s="1"/>
  <c r="G413" i="1" s="1"/>
  <c r="H413" i="1" l="1"/>
  <c r="C414" i="1" s="1"/>
  <c r="E414" i="1" l="1"/>
  <c r="F414" i="1" s="1"/>
  <c r="G414" i="1" s="1"/>
  <c r="H414" i="1" l="1"/>
  <c r="C415" i="1" s="1"/>
  <c r="E415" i="1" l="1"/>
  <c r="F415" i="1" s="1"/>
  <c r="G415" i="1" s="1"/>
  <c r="H415" i="1" l="1"/>
  <c r="C416" i="1" s="1"/>
  <c r="E416" i="1" l="1"/>
  <c r="F416" i="1" s="1"/>
  <c r="G416" i="1" s="1"/>
  <c r="H416" i="1" l="1"/>
  <c r="C417" i="1" s="1"/>
  <c r="E417" i="1" l="1"/>
  <c r="F417" i="1" s="1"/>
  <c r="G417" i="1" s="1"/>
  <c r="H417" i="1" l="1"/>
  <c r="C418" i="1" s="1"/>
  <c r="E418" i="1" l="1"/>
  <c r="F418" i="1" s="1"/>
  <c r="G418" i="1" s="1"/>
  <c r="H418" i="1" l="1"/>
  <c r="C419" i="1" s="1"/>
  <c r="E419" i="1" s="1"/>
  <c r="F419" i="1" s="1"/>
  <c r="G419" i="1" s="1"/>
  <c r="H419" i="1" l="1"/>
  <c r="C420" i="1" s="1"/>
  <c r="E420" i="1" s="1"/>
  <c r="F420" i="1" s="1"/>
  <c r="G420" i="1" s="1"/>
  <c r="H420" i="1" s="1"/>
  <c r="C421" i="1" s="1"/>
  <c r="E421" i="1" l="1"/>
  <c r="F421" i="1" s="1"/>
  <c r="G421" i="1" s="1"/>
  <c r="H421" i="1" l="1"/>
  <c r="C422" i="1" s="1"/>
  <c r="E422" i="1" l="1"/>
  <c r="F422" i="1" s="1"/>
  <c r="G422" i="1" s="1"/>
  <c r="H422" i="1" l="1"/>
  <c r="C423" i="1" s="1"/>
  <c r="E423" i="1" s="1"/>
  <c r="F423" i="1" s="1"/>
  <c r="G423" i="1" s="1"/>
  <c r="H423" i="1" l="1"/>
  <c r="C424" i="1" s="1"/>
  <c r="E424" i="1" s="1"/>
  <c r="F424" i="1" s="1"/>
  <c r="G424" i="1" s="1"/>
  <c r="H424" i="1" s="1"/>
  <c r="C425" i="1" s="1"/>
  <c r="E425" i="1" l="1"/>
  <c r="F425" i="1" s="1"/>
  <c r="G425" i="1" s="1"/>
  <c r="H425" i="1" l="1"/>
  <c r="C426" i="1" s="1"/>
  <c r="E426" i="1" l="1"/>
  <c r="F426" i="1" s="1"/>
  <c r="G426" i="1" s="1"/>
  <c r="H426" i="1" l="1"/>
  <c r="C427" i="1" s="1"/>
  <c r="E427" i="1" l="1"/>
  <c r="F427" i="1" s="1"/>
  <c r="G427" i="1" s="1"/>
  <c r="H427" i="1" l="1"/>
  <c r="C428" i="1" s="1"/>
  <c r="E428" i="1" l="1"/>
  <c r="F428" i="1" s="1"/>
  <c r="G428" i="1" s="1"/>
  <c r="H428" i="1" l="1"/>
  <c r="C429" i="1" s="1"/>
  <c r="E429" i="1" l="1"/>
  <c r="F429" i="1" s="1"/>
  <c r="G429" i="1" s="1"/>
  <c r="H429" i="1" l="1"/>
  <c r="C430" i="1" s="1"/>
  <c r="E430" i="1" l="1"/>
  <c r="F430" i="1" s="1"/>
  <c r="G430" i="1" s="1"/>
  <c r="H430" i="1" l="1"/>
  <c r="C431" i="1" s="1"/>
  <c r="E431" i="1" l="1"/>
  <c r="F431" i="1" s="1"/>
  <c r="G431" i="1" s="1"/>
  <c r="H431" i="1" l="1"/>
  <c r="C432" i="1" s="1"/>
  <c r="E432" i="1" l="1"/>
  <c r="F432" i="1" s="1"/>
  <c r="G432" i="1" s="1"/>
  <c r="H432" i="1" l="1"/>
  <c r="C433" i="1" s="1"/>
  <c r="E433" i="1" l="1"/>
  <c r="F433" i="1" s="1"/>
  <c r="G433" i="1" s="1"/>
  <c r="H433" i="1" l="1"/>
  <c r="C434" i="1" s="1"/>
  <c r="E434" i="1" l="1"/>
  <c r="F434" i="1" s="1"/>
  <c r="G434" i="1" s="1"/>
  <c r="H434" i="1" l="1"/>
  <c r="C435" i="1" s="1"/>
  <c r="E435" i="1" l="1"/>
  <c r="F435" i="1" s="1"/>
  <c r="G435" i="1" s="1"/>
  <c r="H435" i="1" l="1"/>
  <c r="C436" i="1" s="1"/>
  <c r="E436" i="1" l="1"/>
  <c r="F436" i="1" s="1"/>
  <c r="G436" i="1" s="1"/>
  <c r="H436" i="1" l="1"/>
  <c r="C437" i="1" s="1"/>
  <c r="E437" i="1" l="1"/>
  <c r="F437" i="1" s="1"/>
  <c r="G437" i="1" s="1"/>
  <c r="H437" i="1" l="1"/>
  <c r="C438" i="1" s="1"/>
  <c r="E438" i="1" l="1"/>
  <c r="F438" i="1" s="1"/>
  <c r="G438" i="1" s="1"/>
  <c r="H438" i="1" l="1"/>
  <c r="C439" i="1" s="1"/>
  <c r="E439" i="1" l="1"/>
  <c r="F439" i="1" s="1"/>
  <c r="G439" i="1" s="1"/>
  <c r="H439" i="1" l="1"/>
  <c r="C440" i="1" s="1"/>
  <c r="E440" i="1" l="1"/>
  <c r="F440" i="1" s="1"/>
  <c r="G440" i="1" s="1"/>
  <c r="H440" i="1" l="1"/>
  <c r="C441" i="1" s="1"/>
  <c r="E441" i="1" l="1"/>
  <c r="F441" i="1" s="1"/>
  <c r="G441" i="1" s="1"/>
  <c r="H441" i="1" l="1"/>
  <c r="C442" i="1" s="1"/>
  <c r="E442" i="1" s="1"/>
  <c r="F442" i="1" s="1"/>
  <c r="G442" i="1" s="1"/>
  <c r="H442" i="1" l="1"/>
  <c r="C443" i="1" s="1"/>
  <c r="E443" i="1" l="1"/>
  <c r="F443" i="1" s="1"/>
  <c r="G443" i="1" s="1"/>
  <c r="H443" i="1" l="1"/>
  <c r="C444" i="1" s="1"/>
  <c r="E444" i="1" l="1"/>
  <c r="F444" i="1" s="1"/>
  <c r="G444" i="1" s="1"/>
  <c r="H444" i="1" l="1"/>
  <c r="C445" i="1" s="1"/>
  <c r="E445" i="1" l="1"/>
  <c r="F445" i="1" s="1"/>
  <c r="G445" i="1" s="1"/>
  <c r="H445" i="1" l="1"/>
  <c r="C446" i="1" s="1"/>
  <c r="E446" i="1" l="1"/>
  <c r="F446" i="1" s="1"/>
  <c r="G446" i="1" s="1"/>
  <c r="H446" i="1" l="1"/>
  <c r="C447" i="1" s="1"/>
  <c r="E447" i="1" l="1"/>
  <c r="F447" i="1" s="1"/>
  <c r="G447" i="1" s="1"/>
  <c r="H447" i="1" l="1"/>
  <c r="C448" i="1" s="1"/>
  <c r="E448" i="1" l="1"/>
  <c r="F448" i="1" s="1"/>
  <c r="G448" i="1" s="1"/>
  <c r="H448" i="1" l="1"/>
  <c r="C449" i="1" s="1"/>
  <c r="E449" i="1" l="1"/>
  <c r="F449" i="1" s="1"/>
  <c r="G449" i="1" s="1"/>
  <c r="H449" i="1" l="1"/>
  <c r="C450" i="1" s="1"/>
  <c r="E450" i="1" s="1"/>
  <c r="F450" i="1" s="1"/>
  <c r="G450" i="1" s="1"/>
  <c r="H450" i="1" l="1"/>
  <c r="C451" i="1" s="1"/>
  <c r="E451" i="1" l="1"/>
  <c r="F451" i="1" s="1"/>
  <c r="G451" i="1" s="1"/>
  <c r="H451" i="1" l="1"/>
  <c r="C452" i="1" s="1"/>
  <c r="E452" i="1" l="1"/>
  <c r="F452" i="1" s="1"/>
  <c r="G452" i="1" s="1"/>
  <c r="H452" i="1" l="1"/>
  <c r="C453" i="1" s="1"/>
  <c r="E453" i="1" l="1"/>
  <c r="F453" i="1" s="1"/>
  <c r="G453" i="1" s="1"/>
  <c r="H453" i="1" l="1"/>
  <c r="C454" i="1" s="1"/>
  <c r="E454" i="1" l="1"/>
  <c r="F454" i="1" s="1"/>
  <c r="G454" i="1" s="1"/>
  <c r="H454" i="1" l="1"/>
  <c r="C455" i="1" s="1"/>
  <c r="E455" i="1" l="1"/>
  <c r="F455" i="1" s="1"/>
  <c r="G455" i="1" s="1"/>
  <c r="H455" i="1" l="1"/>
  <c r="C456" i="1" s="1"/>
  <c r="E456" i="1" l="1"/>
  <c r="F456" i="1" s="1"/>
  <c r="G456" i="1" s="1"/>
  <c r="H456" i="1" l="1"/>
  <c r="C457" i="1" s="1"/>
  <c r="E457" i="1" l="1"/>
  <c r="F457" i="1" s="1"/>
  <c r="G457" i="1" s="1"/>
  <c r="H457" i="1" l="1"/>
  <c r="C458" i="1" s="1"/>
  <c r="E458" i="1" l="1"/>
  <c r="F458" i="1" s="1"/>
  <c r="G458" i="1" s="1"/>
  <c r="H458" i="1" l="1"/>
  <c r="C459" i="1" s="1"/>
  <c r="E459" i="1" l="1"/>
  <c r="F459" i="1" s="1"/>
  <c r="G459" i="1" s="1"/>
  <c r="H459" i="1" l="1"/>
  <c r="C460" i="1" s="1"/>
  <c r="E460" i="1" l="1"/>
  <c r="F460" i="1" s="1"/>
  <c r="G460" i="1" s="1"/>
  <c r="H460" i="1" l="1"/>
  <c r="C461" i="1" s="1"/>
  <c r="E461" i="1" l="1"/>
  <c r="F461" i="1" s="1"/>
  <c r="G461" i="1" s="1"/>
  <c r="H461" i="1" s="1"/>
  <c r="C462" i="1" s="1"/>
  <c r="E462" i="1" l="1"/>
  <c r="F462" i="1" s="1"/>
  <c r="G462" i="1" s="1"/>
  <c r="H462" i="1" l="1"/>
  <c r="C463" i="1" s="1"/>
  <c r="E463" i="1" l="1"/>
  <c r="F463" i="1" s="1"/>
  <c r="G463" i="1" s="1"/>
  <c r="H463" i="1" l="1"/>
  <c r="C464" i="1" s="1"/>
  <c r="E464" i="1" l="1"/>
  <c r="F464" i="1" s="1"/>
  <c r="G464" i="1" s="1"/>
  <c r="H464" i="1" l="1"/>
  <c r="C465" i="1" s="1"/>
  <c r="E465" i="1" l="1"/>
  <c r="F465" i="1" s="1"/>
  <c r="G465" i="1" s="1"/>
  <c r="H465" i="1" l="1"/>
  <c r="C466" i="1" s="1"/>
  <c r="E466" i="1" l="1"/>
  <c r="F466" i="1" s="1"/>
  <c r="G466" i="1" s="1"/>
  <c r="H466" i="1" l="1"/>
  <c r="C467" i="1" s="1"/>
  <c r="E467" i="1" s="1"/>
  <c r="F467" i="1" s="1"/>
  <c r="G467" i="1" s="1"/>
  <c r="H467" i="1" s="1"/>
  <c r="C468" i="1" s="1"/>
  <c r="E468" i="1" l="1"/>
  <c r="F468" i="1" s="1"/>
  <c r="G468" i="1" s="1"/>
  <c r="H468" i="1" l="1"/>
  <c r="C469" i="1" s="1"/>
  <c r="E469" i="1" l="1"/>
  <c r="F469" i="1" s="1"/>
  <c r="G469" i="1" s="1"/>
  <c r="H469" i="1" l="1"/>
  <c r="C470" i="1" s="1"/>
  <c r="E470" i="1" l="1"/>
  <c r="F470" i="1" s="1"/>
  <c r="G470" i="1" s="1"/>
  <c r="H470" i="1" l="1"/>
  <c r="C471" i="1" s="1"/>
  <c r="E471" i="1" l="1"/>
  <c r="F471" i="1" s="1"/>
  <c r="G471" i="1" s="1"/>
  <c r="H471" i="1" l="1"/>
  <c r="C472" i="1" s="1"/>
  <c r="E472" i="1" l="1"/>
  <c r="F472" i="1" s="1"/>
  <c r="G472" i="1" s="1"/>
  <c r="H472" i="1" l="1"/>
  <c r="C473" i="1" s="1"/>
  <c r="E473" i="1" l="1"/>
  <c r="F473" i="1" s="1"/>
  <c r="G473" i="1" s="1"/>
  <c r="H473" i="1" l="1"/>
  <c r="C474" i="1" s="1"/>
  <c r="E474" i="1" l="1"/>
  <c r="F474" i="1" s="1"/>
  <c r="G474" i="1" s="1"/>
  <c r="H474" i="1" l="1"/>
  <c r="C475" i="1" s="1"/>
  <c r="E475" i="1" l="1"/>
  <c r="F475" i="1" s="1"/>
  <c r="G475" i="1" s="1"/>
  <c r="H475" i="1" l="1"/>
  <c r="C476" i="1" s="1"/>
  <c r="E476" i="1" l="1"/>
  <c r="F476" i="1" s="1"/>
  <c r="G476" i="1" s="1"/>
  <c r="H476" i="1" l="1"/>
  <c r="C477" i="1" s="1"/>
  <c r="E477" i="1" l="1"/>
  <c r="F477" i="1" s="1"/>
  <c r="G477" i="1" s="1"/>
  <c r="H477" i="1" l="1"/>
  <c r="C478" i="1" s="1"/>
  <c r="E478" i="1" l="1"/>
  <c r="F478" i="1" s="1"/>
  <c r="G478" i="1" s="1"/>
  <c r="H478" i="1" l="1"/>
  <c r="C479" i="1" s="1"/>
  <c r="E479" i="1" s="1"/>
  <c r="F479" i="1" s="1"/>
  <c r="G479" i="1" s="1"/>
  <c r="H479" i="1" l="1"/>
  <c r="C480" i="1" s="1"/>
  <c r="E480" i="1" l="1"/>
  <c r="F480" i="1" s="1"/>
  <c r="G480" i="1" s="1"/>
  <c r="H480" i="1" l="1"/>
  <c r="C481" i="1" s="1"/>
  <c r="E481" i="1" l="1"/>
  <c r="F481" i="1" s="1"/>
  <c r="G481" i="1" s="1"/>
  <c r="H481" i="1" l="1"/>
  <c r="C482" i="1" s="1"/>
  <c r="E482" i="1" l="1"/>
  <c r="F482" i="1" s="1"/>
  <c r="G482" i="1" s="1"/>
  <c r="H482" i="1" l="1"/>
  <c r="C483" i="1" s="1"/>
  <c r="E483" i="1" l="1"/>
  <c r="F483" i="1" s="1"/>
  <c r="G483" i="1" s="1"/>
  <c r="H483" i="1" l="1"/>
  <c r="C484" i="1" l="1"/>
  <c r="E484" i="1" l="1"/>
  <c r="F484" i="1" s="1"/>
  <c r="G484" i="1" s="1"/>
  <c r="H484" i="1" l="1"/>
  <c r="C485" i="1" s="1"/>
  <c r="E485" i="1" l="1"/>
  <c r="F485" i="1" s="1"/>
  <c r="G485" i="1" s="1"/>
  <c r="H485" i="1" l="1"/>
  <c r="C486" i="1" s="1"/>
  <c r="E486" i="1" l="1"/>
  <c r="F486" i="1" s="1"/>
  <c r="G486" i="1" s="1"/>
  <c r="H486" i="1" l="1"/>
  <c r="C487" i="1" s="1"/>
  <c r="E487" i="1" l="1"/>
  <c r="F487" i="1" s="1"/>
  <c r="G487" i="1" s="1"/>
  <c r="H487" i="1" l="1"/>
  <c r="C488" i="1" s="1"/>
  <c r="E488" i="1" l="1"/>
  <c r="F488" i="1" s="1"/>
  <c r="G488" i="1" s="1"/>
  <c r="H488" i="1" s="1"/>
  <c r="C489" i="1" s="1"/>
  <c r="E489" i="1" l="1"/>
  <c r="F489" i="1" s="1"/>
  <c r="G489" i="1" s="1"/>
  <c r="H489" i="1" l="1"/>
  <c r="C490" i="1" l="1"/>
  <c r="E490" i="1" s="1"/>
  <c r="F490" i="1" s="1"/>
  <c r="G490" i="1" s="1"/>
  <c r="H490" i="1" l="1"/>
  <c r="C491" i="1" s="1"/>
  <c r="E491" i="1" l="1"/>
  <c r="F491" i="1" s="1"/>
  <c r="G491" i="1" s="1"/>
  <c r="H491" i="1" l="1"/>
  <c r="C492" i="1" s="1"/>
  <c r="E492" i="1" l="1"/>
  <c r="F492" i="1" s="1"/>
  <c r="G492" i="1" s="1"/>
  <c r="H492" i="1" l="1"/>
  <c r="C493" i="1" s="1"/>
  <c r="E493" i="1" l="1"/>
  <c r="F493" i="1" s="1"/>
  <c r="G493" i="1" s="1"/>
  <c r="H493" i="1" l="1"/>
  <c r="C494" i="1" s="1"/>
  <c r="E494" i="1" l="1"/>
  <c r="F494" i="1" s="1"/>
  <c r="G494" i="1" s="1"/>
  <c r="H494" i="1" l="1"/>
  <c r="C495" i="1" s="1"/>
  <c r="E495" i="1" l="1"/>
  <c r="F495" i="1" s="1"/>
  <c r="G495" i="1" s="1"/>
  <c r="H495" i="1" l="1"/>
  <c r="C496" i="1" l="1"/>
  <c r="E496" i="1" s="1"/>
  <c r="F496" i="1" s="1"/>
  <c r="G496" i="1" s="1"/>
  <c r="H496" i="1" l="1"/>
  <c r="C497" i="1" s="1"/>
  <c r="E497" i="1" l="1"/>
  <c r="F497" i="1" s="1"/>
  <c r="G497" i="1" s="1"/>
  <c r="H497" i="1" l="1"/>
  <c r="C498" i="1" s="1"/>
  <c r="E498" i="1" l="1"/>
  <c r="F498" i="1" s="1"/>
  <c r="G498" i="1" s="1"/>
  <c r="H498" i="1" l="1"/>
  <c r="C499" i="1" s="1"/>
  <c r="E499" i="1" l="1"/>
  <c r="F499" i="1" s="1"/>
  <c r="G499" i="1" s="1"/>
  <c r="H499" i="1" l="1"/>
  <c r="C500" i="1" s="1"/>
  <c r="E500" i="1" l="1"/>
  <c r="F500" i="1" s="1"/>
  <c r="G500" i="1" s="1"/>
  <c r="H500" i="1" s="1"/>
  <c r="C501" i="1" s="1"/>
  <c r="E501" i="1" l="1"/>
  <c r="F501" i="1" s="1"/>
  <c r="G501" i="1" s="1"/>
  <c r="H501" i="1" l="1"/>
  <c r="C502" i="1" s="1"/>
  <c r="E502" i="1" l="1"/>
  <c r="F502" i="1" s="1"/>
  <c r="G502" i="1" s="1"/>
  <c r="H502" i="1" l="1"/>
  <c r="C503" i="1" s="1"/>
  <c r="E503" i="1" l="1"/>
  <c r="F503" i="1" s="1"/>
  <c r="G503" i="1" s="1"/>
  <c r="H503" i="1" l="1"/>
  <c r="C504" i="1" s="1"/>
  <c r="E504" i="1" l="1"/>
  <c r="F504" i="1" s="1"/>
  <c r="G504" i="1" s="1"/>
  <c r="H504" i="1" l="1"/>
  <c r="C505" i="1" s="1"/>
  <c r="E505" i="1" l="1"/>
  <c r="F505" i="1" s="1"/>
  <c r="G505" i="1" s="1"/>
  <c r="H505" i="1" l="1"/>
  <c r="C506" i="1" s="1"/>
  <c r="E506" i="1" l="1"/>
  <c r="F506" i="1" s="1"/>
  <c r="G506" i="1" s="1"/>
  <c r="H506" i="1" l="1"/>
  <c r="C507" i="1" s="1"/>
  <c r="E507" i="1" l="1"/>
  <c r="F507" i="1" s="1"/>
  <c r="G507" i="1" s="1"/>
  <c r="H507" i="1" l="1"/>
  <c r="C508" i="1" l="1"/>
  <c r="E508" i="1" s="1"/>
  <c r="F508" i="1" s="1"/>
  <c r="G508" i="1" s="1"/>
  <c r="H508" i="1" s="1"/>
  <c r="C509" i="1" s="1"/>
  <c r="E509" i="1" l="1"/>
  <c r="F509" i="1" s="1"/>
  <c r="G509" i="1" s="1"/>
  <c r="H509" i="1" l="1"/>
  <c r="C510" i="1" s="1"/>
  <c r="E510" i="1" l="1"/>
  <c r="F510" i="1" s="1"/>
  <c r="G510" i="1" s="1"/>
  <c r="H510" i="1" l="1"/>
  <c r="C511" i="1" s="1"/>
  <c r="E511" i="1" l="1"/>
  <c r="F511" i="1" s="1"/>
  <c r="G511" i="1" s="1"/>
  <c r="H511" i="1" l="1"/>
  <c r="C512" i="1" s="1"/>
  <c r="E512" i="1" l="1"/>
  <c r="F512" i="1" s="1"/>
  <c r="G512" i="1" s="1"/>
  <c r="H512" i="1" l="1"/>
  <c r="C513" i="1" s="1"/>
  <c r="E513" i="1" s="1"/>
  <c r="F513" i="1" s="1"/>
  <c r="G513" i="1" s="1"/>
  <c r="H513" i="1" l="1"/>
  <c r="C514" i="1" s="1"/>
  <c r="E514" i="1" l="1"/>
  <c r="F514" i="1" s="1"/>
  <c r="G514" i="1" s="1"/>
  <c r="H514" i="1" l="1"/>
  <c r="C515" i="1" s="1"/>
  <c r="E515" i="1" l="1"/>
  <c r="F515" i="1" s="1"/>
  <c r="G515" i="1" s="1"/>
  <c r="H515" i="1" l="1"/>
  <c r="C516" i="1" s="1"/>
  <c r="E516" i="1" l="1"/>
  <c r="F516" i="1" s="1"/>
  <c r="G516" i="1" s="1"/>
  <c r="H516" i="1" l="1"/>
  <c r="C517" i="1" s="1"/>
  <c r="E517" i="1" l="1"/>
  <c r="F517" i="1" s="1"/>
  <c r="G517" i="1" s="1"/>
  <c r="H517" i="1" l="1"/>
  <c r="C518" i="1" s="1"/>
  <c r="E518" i="1" l="1"/>
  <c r="F518" i="1" s="1"/>
  <c r="G518" i="1" s="1"/>
  <c r="H518" i="1" l="1"/>
  <c r="C519" i="1" s="1"/>
  <c r="E519" i="1" l="1"/>
  <c r="F519" i="1" s="1"/>
  <c r="G519" i="1" s="1"/>
  <c r="H519" i="1" l="1"/>
  <c r="C520" i="1" s="1"/>
  <c r="E520" i="1" l="1"/>
  <c r="F520" i="1" s="1"/>
  <c r="G520" i="1" s="1"/>
  <c r="H520" i="1" l="1"/>
  <c r="C521" i="1" s="1"/>
  <c r="E521" i="1" l="1"/>
  <c r="F521" i="1" s="1"/>
  <c r="G521" i="1" s="1"/>
  <c r="H521" i="1" l="1"/>
  <c r="C522" i="1" s="1"/>
  <c r="E522" i="1" s="1"/>
  <c r="F522" i="1" s="1"/>
  <c r="G522" i="1" s="1"/>
  <c r="H522" i="1" l="1"/>
  <c r="C523" i="1" s="1"/>
  <c r="E523" i="1" l="1"/>
  <c r="F523" i="1" s="1"/>
  <c r="G523" i="1" s="1"/>
  <c r="H523" i="1" l="1"/>
  <c r="C524" i="1" s="1"/>
  <c r="E524" i="1" l="1"/>
  <c r="F524" i="1" s="1"/>
  <c r="G524" i="1" s="1"/>
  <c r="H524" i="1" l="1"/>
  <c r="C525" i="1" s="1"/>
  <c r="E525" i="1" l="1"/>
  <c r="F525" i="1" s="1"/>
  <c r="G525" i="1" s="1"/>
  <c r="H525" i="1" l="1"/>
  <c r="C526" i="1" s="1"/>
  <c r="E526" i="1"/>
  <c r="F526" i="1" s="1"/>
  <c r="G526" i="1" s="1"/>
  <c r="H526" i="1" l="1"/>
  <c r="C527" i="1" s="1"/>
  <c r="E527" i="1"/>
  <c r="F527" i="1" s="1"/>
  <c r="G527" i="1" s="1"/>
  <c r="H527" i="1" l="1"/>
  <c r="C528" i="1" s="1"/>
  <c r="E528" i="1"/>
  <c r="F528" i="1" s="1"/>
  <c r="G528" i="1" s="1"/>
  <c r="H528" i="1" l="1"/>
  <c r="C529" i="1" s="1"/>
  <c r="E529" i="1" l="1"/>
  <c r="F529" i="1" s="1"/>
  <c r="G529" i="1" s="1"/>
  <c r="H529" i="1" s="1"/>
  <c r="C530" i="1" s="1"/>
  <c r="E530" i="1" l="1"/>
  <c r="F530" i="1" s="1"/>
  <c r="G530" i="1" s="1"/>
  <c r="H530" i="1" s="1"/>
  <c r="C531" i="1" s="1"/>
  <c r="E531" i="1" l="1"/>
  <c r="F531" i="1" s="1"/>
  <c r="G531" i="1" s="1"/>
  <c r="H531" i="1" s="1"/>
  <c r="F22" i="1" s="1"/>
</calcChain>
</file>

<file path=xl/sharedStrings.xml><?xml version="1.0" encoding="utf-8"?>
<sst xmlns="http://schemas.openxmlformats.org/spreadsheetml/2006/main" count="28" uniqueCount="27">
  <si>
    <t xml:space="preserve">Principal Balance </t>
  </si>
  <si>
    <t>Interest Rate</t>
  </si>
  <si>
    <t>Phase</t>
  </si>
  <si>
    <t>Start Period (Months)</t>
  </si>
  <si>
    <t xml:space="preserve">End Period (Months) </t>
  </si>
  <si>
    <t>Interest-Only</t>
  </si>
  <si>
    <t>Amortization</t>
  </si>
  <si>
    <t>Amortizing</t>
  </si>
  <si>
    <t>Monthly Payments:</t>
  </si>
  <si>
    <t>Period</t>
  </si>
  <si>
    <t>Start Balance</t>
  </si>
  <si>
    <t>Payment</t>
  </si>
  <si>
    <t>Interest Accrued</t>
  </si>
  <si>
    <t>Interest Paid</t>
  </si>
  <si>
    <t>Principal Paid</t>
  </si>
  <si>
    <t>Ending Balance</t>
  </si>
  <si>
    <t>Payment Schedule</t>
  </si>
  <si>
    <t>Loan Summary</t>
  </si>
  <si>
    <t>Duration (Years)</t>
  </si>
  <si>
    <t>Principal Due at End Period</t>
  </si>
  <si>
    <t>Phasing Schedule</t>
  </si>
  <si>
    <t>Principal Balance Offered</t>
  </si>
  <si>
    <t>Amortization Phase Length</t>
  </si>
  <si>
    <t>https://dfi.sog.unc.edu/</t>
  </si>
  <si>
    <t>The table below illustrates potential payments during the amortization phase of the emergency loan, based on the principal balance and amortization period, with an assumed 7% interest rate.</t>
  </si>
  <si>
    <t>Deferment</t>
  </si>
  <si>
    <t>This model is dynamic. All blue shaded cells can be modified to adjust loan terms as desired.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</si>
</sst>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6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2" fillId="2" borderId="0" xfId="0" applyFont="1" applyFill="1"/>
    <xf numFmtId="0" fontId="0" fillId="0" borderId="0" xfId="0" applyAlignment="1">
      <alignment horizontal="left" indent="1"/>
    </xf>
    <xf numFmtId="0" fontId="3" fillId="3" borderId="0" xfId="0" applyFont="1" applyFill="1"/>
    <xf numFmtId="0" fontId="6" fillId="0" borderId="0" xfId="0" applyFont="1"/>
    <xf numFmtId="0" fontId="7" fillId="0" borderId="0" xfId="0" applyFont="1"/>
    <xf numFmtId="0" fontId="3" fillId="3" borderId="0" xfId="0" applyFont="1" applyFill="1" applyAlignment="1">
      <alignment horizontal="center"/>
    </xf>
    <xf numFmtId="164" fontId="5" fillId="4" borderId="1" xfId="1" applyNumberFormat="1" applyFont="1" applyFill="1" applyBorder="1"/>
    <xf numFmtId="9" fontId="5" fillId="4" borderId="1" xfId="0" applyNumberFormat="1" applyFont="1" applyFill="1" applyBorder="1"/>
    <xf numFmtId="0" fontId="5" fillId="4" borderId="1" xfId="0" applyFont="1" applyFill="1" applyBorder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9" fillId="0" borderId="0" xfId="2" applyFont="1" applyFill="1"/>
    <xf numFmtId="0" fontId="4" fillId="0" borderId="0" xfId="0" applyFont="1"/>
    <xf numFmtId="164" fontId="0" fillId="0" borderId="1" xfId="1" applyNumberFormat="1" applyFont="1" applyBorder="1"/>
    <xf numFmtId="0" fontId="10" fillId="0" borderId="0" xfId="0" applyFont="1"/>
    <xf numFmtId="44" fontId="0" fillId="0" borderId="0" xfId="1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Balance and Payment Timeline of an Emergency Small Business Loan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Balance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'Loan Model'!$B$27:$B$171</c:f>
              <c:numCache>
                <c:formatCode>General</c:formatCode>
                <c:ptCount val="1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</c:numCache>
            </c:numRef>
          </c:cat>
          <c:val>
            <c:numRef>
              <c:f>'Loan Model'!$H$27:$H$171</c:f>
              <c:numCache>
                <c:formatCode>_("$"* #,##0_);_("$"* \(#,##0\);_("$"* "-"??_);_(@_)</c:formatCode>
                <c:ptCount val="145"/>
                <c:pt idx="0">
                  <c:v>10000</c:v>
                </c:pt>
                <c:pt idx="1">
                  <c:v>10058.333333333334</c:v>
                </c:pt>
                <c:pt idx="2">
                  <c:v>10117.006944444445</c:v>
                </c:pt>
                <c:pt idx="3">
                  <c:v>10176.022818287038</c:v>
                </c:pt>
                <c:pt idx="4">
                  <c:v>10235.382951393713</c:v>
                </c:pt>
                <c:pt idx="5">
                  <c:v>10295.089351943509</c:v>
                </c:pt>
                <c:pt idx="6">
                  <c:v>10355.144039829845</c:v>
                </c:pt>
                <c:pt idx="7">
                  <c:v>10415.549046728853</c:v>
                </c:pt>
                <c:pt idx="8">
                  <c:v>10476.306416168105</c:v>
                </c:pt>
                <c:pt idx="9">
                  <c:v>10537.418203595753</c:v>
                </c:pt>
                <c:pt idx="10">
                  <c:v>10598.886476450061</c:v>
                </c:pt>
                <c:pt idx="11">
                  <c:v>10660.713314229353</c:v>
                </c:pt>
                <c:pt idx="12">
                  <c:v>10722.900808562357</c:v>
                </c:pt>
                <c:pt idx="13">
                  <c:v>10722.900808562357</c:v>
                </c:pt>
                <c:pt idx="14">
                  <c:v>10722.900808562357</c:v>
                </c:pt>
                <c:pt idx="15">
                  <c:v>10722.900808562357</c:v>
                </c:pt>
                <c:pt idx="16">
                  <c:v>10722.900808562357</c:v>
                </c:pt>
                <c:pt idx="17">
                  <c:v>10722.900808562357</c:v>
                </c:pt>
                <c:pt idx="18">
                  <c:v>10722.900808562357</c:v>
                </c:pt>
                <c:pt idx="19">
                  <c:v>10722.900808562357</c:v>
                </c:pt>
                <c:pt idx="20">
                  <c:v>10722.900808562357</c:v>
                </c:pt>
                <c:pt idx="21">
                  <c:v>10722.900808562357</c:v>
                </c:pt>
                <c:pt idx="22">
                  <c:v>10722.900808562357</c:v>
                </c:pt>
                <c:pt idx="23">
                  <c:v>10722.900808562357</c:v>
                </c:pt>
                <c:pt idx="24">
                  <c:v>10722.900808562357</c:v>
                </c:pt>
                <c:pt idx="25">
                  <c:v>10660.949092709538</c:v>
                </c:pt>
                <c:pt idx="26">
                  <c:v>10598.635991847577</c:v>
                </c:pt>
                <c:pt idx="27">
                  <c:v>10535.959397897255</c:v>
                </c:pt>
                <c:pt idx="28">
                  <c:v>10472.917190482223</c:v>
                </c:pt>
                <c:pt idx="29">
                  <c:v>10409.507236857269</c:v>
                </c:pt>
                <c:pt idx="30">
                  <c:v>10345.72739183617</c:v>
                </c:pt>
                <c:pt idx="31">
                  <c:v>10281.575497719114</c:v>
                </c:pt>
                <c:pt idx="32">
                  <c:v>10217.049384219708</c:v>
                </c:pt>
                <c:pt idx="33">
                  <c:v>10152.146868391557</c:v>
                </c:pt>
                <c:pt idx="34">
                  <c:v>10086.865754554408</c:v>
                </c:pt>
                <c:pt idx="35">
                  <c:v>10021.203834219876</c:v>
                </c:pt>
                <c:pt idx="36">
                  <c:v>9955.1588860167249</c:v>
                </c:pt>
                <c:pt idx="37">
                  <c:v>9888.7286756157228</c:v>
                </c:pt>
                <c:pt idx="38">
                  <c:v>9821.9109556540479</c:v>
                </c:pt>
                <c:pt idx="39">
                  <c:v>9754.7034656592641</c:v>
                </c:pt>
                <c:pt idx="40">
                  <c:v>9687.1039319728443</c:v>
                </c:pt>
                <c:pt idx="41">
                  <c:v>9619.1100676732531</c:v>
                </c:pt>
                <c:pt idx="42">
                  <c:v>9550.7195724985813</c:v>
                </c:pt>
                <c:pt idx="43">
                  <c:v>9481.9301327687226</c:v>
                </c:pt>
                <c:pt idx="44">
                  <c:v>9412.7394213071075</c:v>
                </c:pt>
                <c:pt idx="45">
                  <c:v>9343.1450973619667</c:v>
                </c:pt>
                <c:pt idx="46">
                  <c:v>9273.1448065271452</c:v>
                </c:pt>
                <c:pt idx="47">
                  <c:v>9202.736180662454</c:v>
                </c:pt>
                <c:pt idx="48">
                  <c:v>9131.9168378135528</c:v>
                </c:pt>
                <c:pt idx="49">
                  <c:v>9060.6843821313651</c:v>
                </c:pt>
                <c:pt idx="50">
                  <c:v>8989.0364037910313</c:v>
                </c:pt>
                <c:pt idx="51">
                  <c:v>8916.9704789103798</c:v>
                </c:pt>
                <c:pt idx="52">
                  <c:v>8844.4841694679235</c:v>
                </c:pt>
                <c:pt idx="53">
                  <c:v>8771.5750232203864</c:v>
                </c:pt>
                <c:pt idx="54">
                  <c:v>8698.2405736197397</c:v>
                </c:pt>
                <c:pt idx="55">
                  <c:v>8624.478339729756</c:v>
                </c:pt>
                <c:pt idx="56">
                  <c:v>8550.2858261420806</c:v>
                </c:pt>
                <c:pt idx="57">
                  <c:v>8475.6605228918106</c:v>
                </c:pt>
                <c:pt idx="58">
                  <c:v>8400.5999053725791</c:v>
                </c:pt>
                <c:pt idx="59">
                  <c:v>8325.1014342511535</c:v>
                </c:pt>
                <c:pt idx="60">
                  <c:v>8249.1625553815193</c:v>
                </c:pt>
                <c:pt idx="61">
                  <c:v>8172.7806997184789</c:v>
                </c:pt>
                <c:pt idx="62">
                  <c:v>8095.9532832307368</c:v>
                </c:pt>
                <c:pt idx="63">
                  <c:v>8018.6777068134834</c:v>
                </c:pt>
                <c:pt idx="64">
                  <c:v>7940.9513562004622</c:v>
                </c:pt>
                <c:pt idx="65">
                  <c:v>7862.7716018755318</c:v>
                </c:pt>
                <c:pt idx="66">
                  <c:v>7784.1357989837061</c:v>
                </c:pt>
                <c:pt idx="67">
                  <c:v>7705.0412872416782</c:v>
                </c:pt>
                <c:pt idx="68">
                  <c:v>7625.4853908478217</c:v>
                </c:pt>
                <c:pt idx="69">
                  <c:v>7545.4654183916673</c:v>
                </c:pt>
                <c:pt idx="70">
                  <c:v>7464.9786627628528</c:v>
                </c:pt>
                <c:pt idx="71">
                  <c:v>7384.0224010595366</c:v>
                </c:pt>
                <c:pt idx="72">
                  <c:v>7302.5938944962845</c:v>
                </c:pt>
                <c:pt idx="73">
                  <c:v>7220.6903883114128</c:v>
                </c:pt>
                <c:pt idx="74">
                  <c:v>7138.309111673796</c:v>
                </c:pt>
                <c:pt idx="75">
                  <c:v>7055.4472775891272</c:v>
                </c:pt>
                <c:pt idx="76">
                  <c:v>6972.1020828056307</c:v>
                </c:pt>
                <c:pt idx="77">
                  <c:v>6888.2707077192308</c:v>
                </c:pt>
                <c:pt idx="78">
                  <c:v>6803.9503162781602</c:v>
                </c:pt>
                <c:pt idx="79">
                  <c:v>6719.1380558870169</c:v>
                </c:pt>
                <c:pt idx="80">
                  <c:v>6633.8310573102581</c:v>
                </c:pt>
                <c:pt idx="81">
                  <c:v>6548.0264345751348</c:v>
                </c:pt>
                <c:pt idx="82">
                  <c:v>6461.7212848740564</c:v>
                </c:pt>
                <c:pt idx="83">
                  <c:v>6374.9126884663892</c:v>
                </c:pt>
                <c:pt idx="84">
                  <c:v>6287.5977085796767</c:v>
                </c:pt>
                <c:pt idx="85">
                  <c:v>6199.773391310292</c:v>
                </c:pt>
                <c:pt idx="86">
                  <c:v>6111.4367655235028</c:v>
                </c:pt>
                <c:pt idx="87">
                  <c:v>6022.5848427529572</c:v>
                </c:pt>
                <c:pt idx="88">
                  <c:v>5933.2146170995829</c:v>
                </c:pt>
                <c:pt idx="89">
                  <c:v>5843.3230651298973</c:v>
                </c:pt>
                <c:pt idx="90">
                  <c:v>5752.9071457737218</c:v>
                </c:pt>
                <c:pt idx="91">
                  <c:v>5661.9638002213023</c:v>
                </c:pt>
                <c:pt idx="92">
                  <c:v>5570.4899518198272</c:v>
                </c:pt>
                <c:pt idx="93">
                  <c:v>5478.482505969343</c:v>
                </c:pt>
                <c:pt idx="94">
                  <c:v>5385.9383500180647</c:v>
                </c:pt>
                <c:pt idx="95">
                  <c:v>5292.8543531570704</c:v>
                </c:pt>
                <c:pt idx="96">
                  <c:v>5199.2273663143869</c:v>
                </c:pt>
                <c:pt idx="97">
                  <c:v>5105.054222048454</c:v>
                </c:pt>
                <c:pt idx="98">
                  <c:v>5010.3317344409706</c:v>
                </c:pt>
                <c:pt idx="99">
                  <c:v>4915.0566989891104</c:v>
                </c:pt>
                <c:pt idx="100">
                  <c:v>4819.2258924971138</c:v>
                </c:pt>
                <c:pt idx="101">
                  <c:v>4722.8360729672477</c:v>
                </c:pt>
                <c:pt idx="102">
                  <c:v>4625.8839794901232</c:v>
                </c:pt>
                <c:pt idx="103">
                  <c:v>4528.3663321343829</c:v>
                </c:pt>
                <c:pt idx="104">
                  <c:v>4430.2798318357336</c:v>
                </c:pt>
                <c:pt idx="105">
                  <c:v>4331.6211602853427</c:v>
                </c:pt>
                <c:pt idx="106">
                  <c:v>4232.3869798175747</c:v>
                </c:pt>
                <c:pt idx="107">
                  <c:v>4132.5739332970779</c:v>
                </c:pt>
                <c:pt idx="108">
                  <c:v>4032.178644005211</c:v>
                </c:pt>
                <c:pt idx="109">
                  <c:v>3931.1977155258082</c:v>
                </c:pt>
                <c:pt idx="110">
                  <c:v>3829.6277316302758</c:v>
                </c:pt>
                <c:pt idx="111">
                  <c:v>3727.4652561620196</c:v>
                </c:pt>
                <c:pt idx="112">
                  <c:v>3624.7068329201984</c:v>
                </c:pt>
                <c:pt idx="113">
                  <c:v>3521.3489855427997</c:v>
                </c:pt>
                <c:pt idx="114">
                  <c:v>3417.3882173890329</c:v>
                </c:pt>
                <c:pt idx="115">
                  <c:v>3312.821011421036</c:v>
                </c:pt>
                <c:pt idx="116">
                  <c:v>3207.6438300848922</c:v>
                </c:pt>
                <c:pt idx="117">
                  <c:v>3101.8531151909547</c:v>
                </c:pt>
                <c:pt idx="118">
                  <c:v>2995.4452877934691</c:v>
                </c:pt>
                <c:pt idx="119">
                  <c:v>2888.4167480694982</c:v>
                </c:pt>
                <c:pt idx="120">
                  <c:v>2780.7638751971372</c:v>
                </c:pt>
                <c:pt idx="121">
                  <c:v>2672.4830272330209</c:v>
                </c:pt>
                <c:pt idx="122">
                  <c:v>2563.5705409891139</c:v>
                </c:pt>
                <c:pt idx="123">
                  <c:v>2454.022731908784</c:v>
                </c:pt>
                <c:pt idx="124">
                  <c:v>2343.8358939421523</c:v>
                </c:pt>
                <c:pt idx="125">
                  <c:v>2233.0062994207151</c:v>
                </c:pt>
                <c:pt idx="126">
                  <c:v>2121.5301989312361</c:v>
                </c:pt>
                <c:pt idx="127">
                  <c:v>2009.4038211889019</c:v>
                </c:pt>
                <c:pt idx="128">
                  <c:v>1896.6233729097376</c:v>
                </c:pt>
                <c:pt idx="129">
                  <c:v>1783.185038682278</c:v>
                </c:pt>
                <c:pt idx="130">
                  <c:v>1669.0849808384917</c:v>
                </c:pt>
                <c:pt idx="131">
                  <c:v>1554.3193393239499</c:v>
                </c:pt>
                <c:pt idx="132">
                  <c:v>1438.88423156724</c:v>
                </c:pt>
                <c:pt idx="133">
                  <c:v>1322.7757523486159</c:v>
                </c:pt>
                <c:pt idx="134">
                  <c:v>1205.9899736678833</c:v>
                </c:pt>
                <c:pt idx="135">
                  <c:v>1088.5229446115129</c:v>
                </c:pt>
                <c:pt idx="136">
                  <c:v>970.37069121898048</c:v>
                </c:pt>
                <c:pt idx="137">
                  <c:v>851.52921634832489</c:v>
                </c:pt>
                <c:pt idx="138">
                  <c:v>731.99449954092381</c:v>
                </c:pt>
                <c:pt idx="139">
                  <c:v>611.76249688547955</c:v>
                </c:pt>
                <c:pt idx="140">
                  <c:v>490.82914088121186</c:v>
                </c:pt>
                <c:pt idx="141">
                  <c:v>369.19034030025261</c:v>
                </c:pt>
                <c:pt idx="142">
                  <c:v>246.8419800492378</c:v>
                </c:pt>
                <c:pt idx="143">
                  <c:v>123.77992103009205</c:v>
                </c:pt>
                <c:pt idx="144">
                  <c:v>1.2931877790833823E-12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F-4FCD-B9B7-C3200337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1272816"/>
        <c:axId val="1512636528"/>
      </c:areaChart>
      <c:lineChart>
        <c:grouping val="standard"/>
        <c:varyColors val="0"/>
        <c:ser>
          <c:idx val="1"/>
          <c:order val="1"/>
          <c:tx>
            <c:v>Payment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'Loan Model'!$B$27:$B$171</c:f>
              <c:numCache>
                <c:formatCode>General</c:formatCode>
                <c:ptCount val="14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</c:numCache>
            </c:numRef>
          </c:cat>
          <c:val>
            <c:numRef>
              <c:f>'Loan Model'!$D$28:$D$171</c:f>
              <c:numCache>
                <c:formatCode>_("$"* #,##0_);_("$"* \(#,##0\);_("$"* "-"??_);_(@_)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62.55025471661375</c:v>
                </c:pt>
                <c:pt idx="13">
                  <c:v>62.55025471661375</c:v>
                </c:pt>
                <c:pt idx="14">
                  <c:v>62.55025471661375</c:v>
                </c:pt>
                <c:pt idx="15">
                  <c:v>62.55025471661375</c:v>
                </c:pt>
                <c:pt idx="16">
                  <c:v>62.55025471661375</c:v>
                </c:pt>
                <c:pt idx="17">
                  <c:v>62.55025471661375</c:v>
                </c:pt>
                <c:pt idx="18">
                  <c:v>62.55025471661375</c:v>
                </c:pt>
                <c:pt idx="19">
                  <c:v>62.55025471661375</c:v>
                </c:pt>
                <c:pt idx="20">
                  <c:v>62.55025471661375</c:v>
                </c:pt>
                <c:pt idx="21">
                  <c:v>62.55025471661375</c:v>
                </c:pt>
                <c:pt idx="22">
                  <c:v>62.55025471661375</c:v>
                </c:pt>
                <c:pt idx="23">
                  <c:v>62.55025471661375</c:v>
                </c:pt>
                <c:pt idx="24">
                  <c:v>124.50197056943297</c:v>
                </c:pt>
                <c:pt idx="25">
                  <c:v>124.50197056943297</c:v>
                </c:pt>
                <c:pt idx="26">
                  <c:v>124.50197056943297</c:v>
                </c:pt>
                <c:pt idx="27">
                  <c:v>124.50197056943297</c:v>
                </c:pt>
                <c:pt idx="28">
                  <c:v>124.50197056943297</c:v>
                </c:pt>
                <c:pt idx="29">
                  <c:v>124.50197056943297</c:v>
                </c:pt>
                <c:pt idx="30">
                  <c:v>124.50197056943297</c:v>
                </c:pt>
                <c:pt idx="31">
                  <c:v>124.50197056943297</c:v>
                </c:pt>
                <c:pt idx="32">
                  <c:v>124.50197056943297</c:v>
                </c:pt>
                <c:pt idx="33">
                  <c:v>124.50197056943297</c:v>
                </c:pt>
                <c:pt idx="34">
                  <c:v>124.50197056943297</c:v>
                </c:pt>
                <c:pt idx="35">
                  <c:v>124.50197056943297</c:v>
                </c:pt>
                <c:pt idx="36">
                  <c:v>124.50197056943297</c:v>
                </c:pt>
                <c:pt idx="37">
                  <c:v>124.50197056943297</c:v>
                </c:pt>
                <c:pt idx="38">
                  <c:v>124.50197056943297</c:v>
                </c:pt>
                <c:pt idx="39">
                  <c:v>124.50197056943297</c:v>
                </c:pt>
                <c:pt idx="40">
                  <c:v>124.50197056943297</c:v>
                </c:pt>
                <c:pt idx="41">
                  <c:v>124.50197056943297</c:v>
                </c:pt>
                <c:pt idx="42">
                  <c:v>124.50197056943297</c:v>
                </c:pt>
                <c:pt idx="43">
                  <c:v>124.50197056943297</c:v>
                </c:pt>
                <c:pt idx="44">
                  <c:v>124.50197056943297</c:v>
                </c:pt>
                <c:pt idx="45">
                  <c:v>124.50197056943297</c:v>
                </c:pt>
                <c:pt idx="46">
                  <c:v>124.50197056943297</c:v>
                </c:pt>
                <c:pt idx="47">
                  <c:v>124.50197056943297</c:v>
                </c:pt>
                <c:pt idx="48">
                  <c:v>124.50197056943297</c:v>
                </c:pt>
                <c:pt idx="49">
                  <c:v>124.50197056943297</c:v>
                </c:pt>
                <c:pt idx="50">
                  <c:v>124.50197056943297</c:v>
                </c:pt>
                <c:pt idx="51">
                  <c:v>124.50197056943297</c:v>
                </c:pt>
                <c:pt idx="52">
                  <c:v>124.50197056943297</c:v>
                </c:pt>
                <c:pt idx="53">
                  <c:v>124.50197056943297</c:v>
                </c:pt>
                <c:pt idx="54">
                  <c:v>124.50197056943297</c:v>
                </c:pt>
                <c:pt idx="55">
                  <c:v>124.50197056943297</c:v>
                </c:pt>
                <c:pt idx="56">
                  <c:v>124.50197056943297</c:v>
                </c:pt>
                <c:pt idx="57">
                  <c:v>124.50197056943297</c:v>
                </c:pt>
                <c:pt idx="58">
                  <c:v>124.50197056943297</c:v>
                </c:pt>
                <c:pt idx="59">
                  <c:v>124.50197056943297</c:v>
                </c:pt>
                <c:pt idx="60">
                  <c:v>124.50197056943297</c:v>
                </c:pt>
                <c:pt idx="61">
                  <c:v>124.50197056943297</c:v>
                </c:pt>
                <c:pt idx="62">
                  <c:v>124.50197056943297</c:v>
                </c:pt>
                <c:pt idx="63">
                  <c:v>124.50197056943297</c:v>
                </c:pt>
                <c:pt idx="64">
                  <c:v>124.50197056943297</c:v>
                </c:pt>
                <c:pt idx="65">
                  <c:v>124.50197056943297</c:v>
                </c:pt>
                <c:pt idx="66">
                  <c:v>124.50197056943297</c:v>
                </c:pt>
                <c:pt idx="67">
                  <c:v>124.50197056943297</c:v>
                </c:pt>
                <c:pt idx="68">
                  <c:v>124.50197056943297</c:v>
                </c:pt>
                <c:pt idx="69">
                  <c:v>124.50197056943297</c:v>
                </c:pt>
                <c:pt idx="70">
                  <c:v>124.50197056943297</c:v>
                </c:pt>
                <c:pt idx="71">
                  <c:v>124.50197056943297</c:v>
                </c:pt>
                <c:pt idx="72">
                  <c:v>124.50197056943297</c:v>
                </c:pt>
                <c:pt idx="73">
                  <c:v>124.50197056943297</c:v>
                </c:pt>
                <c:pt idx="74">
                  <c:v>124.50197056943297</c:v>
                </c:pt>
                <c:pt idx="75">
                  <c:v>124.50197056943297</c:v>
                </c:pt>
                <c:pt idx="76">
                  <c:v>124.50197056943297</c:v>
                </c:pt>
                <c:pt idx="77">
                  <c:v>124.50197056943297</c:v>
                </c:pt>
                <c:pt idx="78">
                  <c:v>124.50197056943297</c:v>
                </c:pt>
                <c:pt idx="79">
                  <c:v>124.50197056943297</c:v>
                </c:pt>
                <c:pt idx="80">
                  <c:v>124.50197056943297</c:v>
                </c:pt>
                <c:pt idx="81">
                  <c:v>124.50197056943297</c:v>
                </c:pt>
                <c:pt idx="82">
                  <c:v>124.50197056943297</c:v>
                </c:pt>
                <c:pt idx="83">
                  <c:v>124.50197056943297</c:v>
                </c:pt>
                <c:pt idx="84">
                  <c:v>124.50197056943297</c:v>
                </c:pt>
                <c:pt idx="85">
                  <c:v>124.50197056943297</c:v>
                </c:pt>
                <c:pt idx="86">
                  <c:v>124.50197056943297</c:v>
                </c:pt>
                <c:pt idx="87">
                  <c:v>124.50197056943297</c:v>
                </c:pt>
                <c:pt idx="88">
                  <c:v>124.50197056943297</c:v>
                </c:pt>
                <c:pt idx="89">
                  <c:v>124.50197056943297</c:v>
                </c:pt>
                <c:pt idx="90">
                  <c:v>124.50197056943297</c:v>
                </c:pt>
                <c:pt idx="91">
                  <c:v>124.50197056943297</c:v>
                </c:pt>
                <c:pt idx="92">
                  <c:v>124.50197056943297</c:v>
                </c:pt>
                <c:pt idx="93">
                  <c:v>124.50197056943297</c:v>
                </c:pt>
                <c:pt idx="94">
                  <c:v>124.50197056943297</c:v>
                </c:pt>
                <c:pt idx="95">
                  <c:v>124.50197056943297</c:v>
                </c:pt>
                <c:pt idx="96">
                  <c:v>124.50197056943297</c:v>
                </c:pt>
                <c:pt idx="97">
                  <c:v>124.50197056943297</c:v>
                </c:pt>
                <c:pt idx="98">
                  <c:v>124.50197056943297</c:v>
                </c:pt>
                <c:pt idx="99">
                  <c:v>124.50197056943297</c:v>
                </c:pt>
                <c:pt idx="100">
                  <c:v>124.50197056943297</c:v>
                </c:pt>
                <c:pt idx="101">
                  <c:v>124.50197056943297</c:v>
                </c:pt>
                <c:pt idx="102">
                  <c:v>124.50197056943297</c:v>
                </c:pt>
                <c:pt idx="103">
                  <c:v>124.50197056943297</c:v>
                </c:pt>
                <c:pt idx="104">
                  <c:v>124.50197056943297</c:v>
                </c:pt>
                <c:pt idx="105">
                  <c:v>124.50197056943297</c:v>
                </c:pt>
                <c:pt idx="106">
                  <c:v>124.50197056943297</c:v>
                </c:pt>
                <c:pt idx="107">
                  <c:v>124.50197056943297</c:v>
                </c:pt>
                <c:pt idx="108">
                  <c:v>124.50197056943297</c:v>
                </c:pt>
                <c:pt idx="109">
                  <c:v>124.50197056943297</c:v>
                </c:pt>
                <c:pt idx="110">
                  <c:v>124.50197056943297</c:v>
                </c:pt>
                <c:pt idx="111">
                  <c:v>124.50197056943297</c:v>
                </c:pt>
                <c:pt idx="112">
                  <c:v>124.50197056943297</c:v>
                </c:pt>
                <c:pt idx="113">
                  <c:v>124.50197056943297</c:v>
                </c:pt>
                <c:pt idx="114">
                  <c:v>124.50197056943297</c:v>
                </c:pt>
                <c:pt idx="115">
                  <c:v>124.50197056943297</c:v>
                </c:pt>
                <c:pt idx="116">
                  <c:v>124.50197056943297</c:v>
                </c:pt>
                <c:pt idx="117">
                  <c:v>124.50197056943297</c:v>
                </c:pt>
                <c:pt idx="118">
                  <c:v>124.50197056943297</c:v>
                </c:pt>
                <c:pt idx="119">
                  <c:v>124.50197056943297</c:v>
                </c:pt>
                <c:pt idx="120">
                  <c:v>124.50197056943297</c:v>
                </c:pt>
                <c:pt idx="121">
                  <c:v>124.50197056943297</c:v>
                </c:pt>
                <c:pt idx="122">
                  <c:v>124.50197056943297</c:v>
                </c:pt>
                <c:pt idx="123">
                  <c:v>124.50197056943297</c:v>
                </c:pt>
                <c:pt idx="124">
                  <c:v>124.50197056943297</c:v>
                </c:pt>
                <c:pt idx="125">
                  <c:v>124.50197056943297</c:v>
                </c:pt>
                <c:pt idx="126">
                  <c:v>124.50197056943297</c:v>
                </c:pt>
                <c:pt idx="127">
                  <c:v>124.50197056943297</c:v>
                </c:pt>
                <c:pt idx="128">
                  <c:v>124.50197056943297</c:v>
                </c:pt>
                <c:pt idx="129">
                  <c:v>124.50197056943297</c:v>
                </c:pt>
                <c:pt idx="130">
                  <c:v>124.50197056943297</c:v>
                </c:pt>
                <c:pt idx="131">
                  <c:v>124.50197056943297</c:v>
                </c:pt>
                <c:pt idx="132">
                  <c:v>124.50197056943297</c:v>
                </c:pt>
                <c:pt idx="133">
                  <c:v>124.50197056943297</c:v>
                </c:pt>
                <c:pt idx="134">
                  <c:v>124.50197056943297</c:v>
                </c:pt>
                <c:pt idx="135">
                  <c:v>124.50197056943297</c:v>
                </c:pt>
                <c:pt idx="136">
                  <c:v>124.50197056943297</c:v>
                </c:pt>
                <c:pt idx="137">
                  <c:v>124.50197056943297</c:v>
                </c:pt>
                <c:pt idx="138">
                  <c:v>124.50197056943297</c:v>
                </c:pt>
                <c:pt idx="139">
                  <c:v>124.50197056943297</c:v>
                </c:pt>
                <c:pt idx="140">
                  <c:v>124.50197056943297</c:v>
                </c:pt>
                <c:pt idx="141">
                  <c:v>124.50197056943297</c:v>
                </c:pt>
                <c:pt idx="142">
                  <c:v>124.50197056943297</c:v>
                </c:pt>
                <c:pt idx="143">
                  <c:v>124.50197056943297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F-4FCD-B9B7-C3200337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572672"/>
        <c:axId val="1514938048"/>
      </c:lineChart>
      <c:catAx>
        <c:axId val="151127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636528"/>
        <c:crosses val="autoZero"/>
        <c:auto val="1"/>
        <c:lblAlgn val="ctr"/>
        <c:lblOffset val="100"/>
        <c:noMultiLvlLbl val="0"/>
      </c:catAx>
      <c:valAx>
        <c:axId val="151263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1272816"/>
        <c:crosses val="autoZero"/>
        <c:crossBetween val="between"/>
      </c:valAx>
      <c:valAx>
        <c:axId val="1514938048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72672"/>
        <c:crosses val="max"/>
        <c:crossBetween val="between"/>
      </c:valAx>
      <c:catAx>
        <c:axId val="1598572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14938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23328</xdr:colOff>
      <xdr:row>0</xdr:row>
      <xdr:rowOff>155511</xdr:rowOff>
    </xdr:from>
    <xdr:to>
      <xdr:col>3</xdr:col>
      <xdr:colOff>754929</xdr:colOff>
      <xdr:row>5</xdr:row>
      <xdr:rowOff>155510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60E136-D8C1-4652-B71D-EA9946C4B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818" y="155511"/>
          <a:ext cx="4300560" cy="933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35</xdr:row>
      <xdr:rowOff>99060</xdr:rowOff>
    </xdr:from>
    <xdr:to>
      <xdr:col>15</xdr:col>
      <xdr:colOff>53340</xdr:colOff>
      <xdr:row>51</xdr:row>
      <xdr:rowOff>167048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907C97-EBA5-4570-96F8-F8BFA87DD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FI Custom Palett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546A"/>
      </a:accent1>
      <a:accent2>
        <a:srgbClr val="FCA129"/>
      </a:accent2>
      <a:accent3>
        <a:srgbClr val="4B9CD3"/>
      </a:accent3>
      <a:accent4>
        <a:srgbClr val="E65042"/>
      </a:accent4>
      <a:accent5>
        <a:srgbClr val="6954A2"/>
      </a:accent5>
      <a:accent6>
        <a:srgbClr val="42A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E1CE-C294-4308-9921-C8EB36B777B9}">
  <dimension ref="B7:W531"/>
  <sheetViews>
    <sheetView tabSelected="1" zoomScaleNormal="100" workbookViewId="0">
      <selection activeCell="B8" sqref="B8"/>
    </sheetView>
  </sheetViews>
  <sheetFormatPr defaultRowHeight="15" x14ac:dyDescent="0.25"/>
  <cols>
    <col min="2" max="2" width="26.7109375" customWidth="1"/>
    <col min="3" max="8" width="25.28515625" customWidth="1"/>
    <col min="11" max="13" width="10.28515625" bestFit="1" customWidth="1"/>
    <col min="14" max="14" width="11.42578125" bestFit="1" customWidth="1"/>
    <col min="15" max="15" width="10.28515625" bestFit="1" customWidth="1"/>
    <col min="16" max="21" width="11.28515625" bestFit="1" customWidth="1"/>
  </cols>
  <sheetData>
    <row r="7" spans="2:23" ht="15.75" x14ac:dyDescent="0.25">
      <c r="B7" s="13" t="s">
        <v>23</v>
      </c>
    </row>
    <row r="9" spans="2:23" s="6" customFormat="1" ht="15.75" x14ac:dyDescent="0.25">
      <c r="B9" s="5" t="s">
        <v>26</v>
      </c>
      <c r="F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1" spans="2:23" x14ac:dyDescent="0.25">
      <c r="B11" s="2" t="s">
        <v>17</v>
      </c>
      <c r="C11" s="2"/>
    </row>
    <row r="12" spans="2:23" x14ac:dyDescent="0.25">
      <c r="B12" t="s">
        <v>0</v>
      </c>
      <c r="C12" s="8">
        <v>10000</v>
      </c>
    </row>
    <row r="13" spans="2:23" ht="14.45" customHeight="1" x14ac:dyDescent="0.25">
      <c r="B13" t="s">
        <v>1</v>
      </c>
      <c r="C13" s="9">
        <v>7.0000000000000007E-2</v>
      </c>
    </row>
    <row r="14" spans="2:23" x14ac:dyDescent="0.25">
      <c r="B14" s="16" t="s">
        <v>8</v>
      </c>
    </row>
    <row r="15" spans="2:23" x14ac:dyDescent="0.25">
      <c r="B15" s="3" t="s">
        <v>5</v>
      </c>
      <c r="C15" s="17">
        <f>(VLOOKUP(C21,B27:C531,2))*(C13/12)</f>
        <v>62.55025471661375</v>
      </c>
    </row>
    <row r="16" spans="2:23" x14ac:dyDescent="0.25">
      <c r="B16" s="3" t="s">
        <v>7</v>
      </c>
      <c r="C16" s="17">
        <f>-PMT(C13/12,E22*12,(VLOOKUP(C22,B27:C531,2)))</f>
        <v>124.50197056943297</v>
      </c>
    </row>
    <row r="17" spans="2:8" x14ac:dyDescent="0.25">
      <c r="B17" s="3"/>
    </row>
    <row r="18" spans="2:8" x14ac:dyDescent="0.25">
      <c r="B18" s="18" t="s">
        <v>20</v>
      </c>
      <c r="C18" s="18"/>
      <c r="D18" s="18"/>
      <c r="E18" s="18"/>
      <c r="F18" s="18"/>
    </row>
    <row r="19" spans="2:8" x14ac:dyDescent="0.25">
      <c r="B19" s="4" t="s">
        <v>2</v>
      </c>
      <c r="C19" s="7" t="s">
        <v>3</v>
      </c>
      <c r="D19" s="7" t="s">
        <v>4</v>
      </c>
      <c r="E19" s="7" t="s">
        <v>18</v>
      </c>
      <c r="F19" s="7" t="s">
        <v>19</v>
      </c>
    </row>
    <row r="20" spans="2:8" x14ac:dyDescent="0.25">
      <c r="B20" t="s">
        <v>25</v>
      </c>
      <c r="C20">
        <f>IF(E20&gt;0,1,0)</f>
        <v>1</v>
      </c>
      <c r="D20">
        <f>SUM($E$20:E20)*12</f>
        <v>12</v>
      </c>
      <c r="E20" s="10">
        <v>1</v>
      </c>
      <c r="F20" s="1">
        <f>VLOOKUP(D20,$B$27:$H$531,7)</f>
        <v>10722.900808562357</v>
      </c>
    </row>
    <row r="21" spans="2:8" x14ac:dyDescent="0.25">
      <c r="B21" t="s">
        <v>5</v>
      </c>
      <c r="C21">
        <f>IF(E21&gt;0,D20+1,"")</f>
        <v>13</v>
      </c>
      <c r="D21">
        <f>SUM($E$20:E21)*12</f>
        <v>24</v>
      </c>
      <c r="E21" s="10">
        <v>1</v>
      </c>
      <c r="F21" s="1">
        <f>VLOOKUP(D21,$B$27:$H$531,7)</f>
        <v>10722.900808562357</v>
      </c>
    </row>
    <row r="22" spans="2:8" x14ac:dyDescent="0.25">
      <c r="B22" t="s">
        <v>6</v>
      </c>
      <c r="C22">
        <f>D21+1</f>
        <v>25</v>
      </c>
      <c r="D22">
        <f>SUM($E$20:E22)*12</f>
        <v>144</v>
      </c>
      <c r="E22" s="10">
        <v>10</v>
      </c>
      <c r="F22" s="1">
        <f>VLOOKUP(D22,$B$27:$H$531,7)</f>
        <v>1.2931877790833823E-12</v>
      </c>
    </row>
    <row r="25" spans="2:8" x14ac:dyDescent="0.25">
      <c r="B25" s="18" t="s">
        <v>16</v>
      </c>
      <c r="C25" s="18"/>
      <c r="D25" s="18"/>
      <c r="E25" s="18"/>
      <c r="F25" s="18"/>
      <c r="G25" s="18"/>
      <c r="H25" s="18"/>
    </row>
    <row r="26" spans="2:8" x14ac:dyDescent="0.25">
      <c r="B26" s="4" t="s">
        <v>9</v>
      </c>
      <c r="C26" s="4" t="s">
        <v>10</v>
      </c>
      <c r="D26" s="4" t="s">
        <v>11</v>
      </c>
      <c r="E26" s="4" t="s">
        <v>12</v>
      </c>
      <c r="F26" s="4" t="s">
        <v>13</v>
      </c>
      <c r="G26" s="4" t="s">
        <v>14</v>
      </c>
      <c r="H26" s="4" t="s">
        <v>15</v>
      </c>
    </row>
    <row r="27" spans="2:8" x14ac:dyDescent="0.25">
      <c r="B27">
        <v>0</v>
      </c>
      <c r="C27" s="1"/>
      <c r="D27" s="1"/>
      <c r="E27" s="1"/>
      <c r="F27" s="1"/>
      <c r="G27" s="1"/>
      <c r="H27" s="1">
        <f>C12</f>
        <v>10000</v>
      </c>
    </row>
    <row r="28" spans="2:8" x14ac:dyDescent="0.25">
      <c r="B28">
        <v>1</v>
      </c>
      <c r="C28" s="1">
        <f>H27</f>
        <v>10000</v>
      </c>
      <c r="D28" s="1">
        <f t="shared" ref="D28:D90" si="0">IF(B28&lt;=$D$22,IF(B28&lt;=$D$20,0,IF(B28&lt;=$D$21,$C$15,IF(B28&gt;=$C$22,$C$16))),0)</f>
        <v>0</v>
      </c>
      <c r="E28" s="1">
        <f t="shared" ref="E28:E91" si="1">C28*($C$13/12)</f>
        <v>58.333333333333336</v>
      </c>
      <c r="F28" s="1">
        <f>IF(B28&lt;=$D$20,0,IF(B28&gt;$D$20,E28))</f>
        <v>0</v>
      </c>
      <c r="G28" s="1">
        <f>IF(B28&lt;$C$22,0,D28-F28)</f>
        <v>0</v>
      </c>
      <c r="H28" s="1">
        <f>C28+E28-F28-G28</f>
        <v>10058.333333333334</v>
      </c>
    </row>
    <row r="29" spans="2:8" x14ac:dyDescent="0.25">
      <c r="B29">
        <v>2</v>
      </c>
      <c r="C29" s="1">
        <f t="shared" ref="C29:C92" si="2">H28</f>
        <v>10058.333333333334</v>
      </c>
      <c r="D29" s="1">
        <f t="shared" si="0"/>
        <v>0</v>
      </c>
      <c r="E29" s="1">
        <f t="shared" si="1"/>
        <v>58.673611111111114</v>
      </c>
      <c r="F29" s="1">
        <f t="shared" ref="F29:F92" si="3">IF(B29&lt;=$D$20,0,IF(B29&gt;$D$20,E29))</f>
        <v>0</v>
      </c>
      <c r="G29" s="1">
        <f t="shared" ref="G29:G92" si="4">IF(B29&lt;$C$22,0,D29-F29)</f>
        <v>0</v>
      </c>
      <c r="H29" s="1">
        <f t="shared" ref="H29:H92" si="5">C29+E29-F29-G29</f>
        <v>10117.006944444445</v>
      </c>
    </row>
    <row r="30" spans="2:8" x14ac:dyDescent="0.25">
      <c r="B30">
        <v>3</v>
      </c>
      <c r="C30" s="1">
        <f t="shared" si="2"/>
        <v>10117.006944444445</v>
      </c>
      <c r="D30" s="1">
        <f t="shared" si="0"/>
        <v>0</v>
      </c>
      <c r="E30" s="1">
        <f t="shared" si="1"/>
        <v>59.015873842592597</v>
      </c>
      <c r="F30" s="1">
        <f t="shared" si="3"/>
        <v>0</v>
      </c>
      <c r="G30" s="1">
        <f t="shared" si="4"/>
        <v>0</v>
      </c>
      <c r="H30" s="1">
        <f t="shared" si="5"/>
        <v>10176.022818287038</v>
      </c>
    </row>
    <row r="31" spans="2:8" x14ac:dyDescent="0.25">
      <c r="B31">
        <v>4</v>
      </c>
      <c r="C31" s="1">
        <f t="shared" si="2"/>
        <v>10176.022818287038</v>
      </c>
      <c r="D31" s="1">
        <f t="shared" si="0"/>
        <v>0</v>
      </c>
      <c r="E31" s="1">
        <f t="shared" si="1"/>
        <v>59.36013310667439</v>
      </c>
      <c r="F31" s="1">
        <f t="shared" si="3"/>
        <v>0</v>
      </c>
      <c r="G31" s="1">
        <f t="shared" si="4"/>
        <v>0</v>
      </c>
      <c r="H31" s="1">
        <f t="shared" si="5"/>
        <v>10235.382951393713</v>
      </c>
    </row>
    <row r="32" spans="2:8" x14ac:dyDescent="0.25">
      <c r="B32">
        <v>5</v>
      </c>
      <c r="C32" s="1">
        <f t="shared" si="2"/>
        <v>10235.382951393713</v>
      </c>
      <c r="D32" s="1">
        <f t="shared" si="0"/>
        <v>0</v>
      </c>
      <c r="E32" s="1">
        <f t="shared" si="1"/>
        <v>59.706400549796662</v>
      </c>
      <c r="F32" s="1">
        <f t="shared" si="3"/>
        <v>0</v>
      </c>
      <c r="G32" s="1">
        <f t="shared" si="4"/>
        <v>0</v>
      </c>
      <c r="H32" s="1">
        <f t="shared" si="5"/>
        <v>10295.089351943509</v>
      </c>
    </row>
    <row r="33" spans="2:8" x14ac:dyDescent="0.25">
      <c r="B33">
        <v>6</v>
      </c>
      <c r="C33" s="1">
        <f t="shared" si="2"/>
        <v>10295.089351943509</v>
      </c>
      <c r="D33" s="1">
        <f t="shared" si="0"/>
        <v>0</v>
      </c>
      <c r="E33" s="1">
        <f t="shared" si="1"/>
        <v>60.054687886337135</v>
      </c>
      <c r="F33" s="1">
        <f t="shared" si="3"/>
        <v>0</v>
      </c>
      <c r="G33" s="1">
        <f t="shared" si="4"/>
        <v>0</v>
      </c>
      <c r="H33" s="1">
        <f t="shared" si="5"/>
        <v>10355.144039829845</v>
      </c>
    </row>
    <row r="34" spans="2:8" x14ac:dyDescent="0.25">
      <c r="B34">
        <v>7</v>
      </c>
      <c r="C34" s="1">
        <f t="shared" si="2"/>
        <v>10355.144039829845</v>
      </c>
      <c r="D34" s="1">
        <f t="shared" si="0"/>
        <v>0</v>
      </c>
      <c r="E34" s="1">
        <f t="shared" si="1"/>
        <v>60.405006899007432</v>
      </c>
      <c r="F34" s="1">
        <f t="shared" si="3"/>
        <v>0</v>
      </c>
      <c r="G34" s="1">
        <f t="shared" si="4"/>
        <v>0</v>
      </c>
      <c r="H34" s="1">
        <f t="shared" si="5"/>
        <v>10415.549046728853</v>
      </c>
    </row>
    <row r="35" spans="2:8" x14ac:dyDescent="0.25">
      <c r="B35">
        <v>8</v>
      </c>
      <c r="C35" s="1">
        <f t="shared" si="2"/>
        <v>10415.549046728853</v>
      </c>
      <c r="D35" s="1">
        <f t="shared" si="0"/>
        <v>0</v>
      </c>
      <c r="E35" s="1">
        <f t="shared" si="1"/>
        <v>60.757369439251647</v>
      </c>
      <c r="F35" s="1">
        <f t="shared" si="3"/>
        <v>0</v>
      </c>
      <c r="G35" s="1">
        <f t="shared" si="4"/>
        <v>0</v>
      </c>
      <c r="H35" s="1">
        <f t="shared" si="5"/>
        <v>10476.306416168105</v>
      </c>
    </row>
    <row r="36" spans="2:8" x14ac:dyDescent="0.25">
      <c r="B36">
        <v>9</v>
      </c>
      <c r="C36" s="1">
        <f t="shared" si="2"/>
        <v>10476.306416168105</v>
      </c>
      <c r="D36" s="1">
        <f t="shared" si="0"/>
        <v>0</v>
      </c>
      <c r="E36" s="1">
        <f t="shared" si="1"/>
        <v>61.111787427647279</v>
      </c>
      <c r="F36" s="1">
        <f t="shared" si="3"/>
        <v>0</v>
      </c>
      <c r="G36" s="1">
        <f t="shared" si="4"/>
        <v>0</v>
      </c>
      <c r="H36" s="1">
        <f t="shared" si="5"/>
        <v>10537.418203595753</v>
      </c>
    </row>
    <row r="37" spans="2:8" x14ac:dyDescent="0.25">
      <c r="B37">
        <v>10</v>
      </c>
      <c r="C37" s="1">
        <f t="shared" si="2"/>
        <v>10537.418203595753</v>
      </c>
      <c r="D37" s="1">
        <f t="shared" si="0"/>
        <v>0</v>
      </c>
      <c r="E37" s="1">
        <f t="shared" si="1"/>
        <v>61.468272854308559</v>
      </c>
      <c r="F37" s="1">
        <f t="shared" si="3"/>
        <v>0</v>
      </c>
      <c r="G37" s="1">
        <f t="shared" si="4"/>
        <v>0</v>
      </c>
      <c r="H37" s="1">
        <f t="shared" si="5"/>
        <v>10598.886476450061</v>
      </c>
    </row>
    <row r="38" spans="2:8" x14ac:dyDescent="0.25">
      <c r="B38">
        <v>11</v>
      </c>
      <c r="C38" s="1">
        <f t="shared" si="2"/>
        <v>10598.886476450061</v>
      </c>
      <c r="D38" s="1">
        <f t="shared" si="0"/>
        <v>0</v>
      </c>
      <c r="E38" s="1">
        <f t="shared" si="1"/>
        <v>61.826837779292028</v>
      </c>
      <c r="F38" s="1">
        <f t="shared" si="3"/>
        <v>0</v>
      </c>
      <c r="G38" s="1">
        <f t="shared" si="4"/>
        <v>0</v>
      </c>
      <c r="H38" s="1">
        <f t="shared" si="5"/>
        <v>10660.713314229353</v>
      </c>
    </row>
    <row r="39" spans="2:8" x14ac:dyDescent="0.25">
      <c r="B39">
        <v>12</v>
      </c>
      <c r="C39" s="1">
        <f t="shared" si="2"/>
        <v>10660.713314229353</v>
      </c>
      <c r="D39" s="1">
        <f t="shared" si="0"/>
        <v>0</v>
      </c>
      <c r="E39" s="1">
        <f t="shared" si="1"/>
        <v>62.187494333004565</v>
      </c>
      <c r="F39" s="1">
        <f t="shared" si="3"/>
        <v>0</v>
      </c>
      <c r="G39" s="1">
        <f t="shared" si="4"/>
        <v>0</v>
      </c>
      <c r="H39" s="1">
        <f t="shared" si="5"/>
        <v>10722.900808562357</v>
      </c>
    </row>
    <row r="40" spans="2:8" x14ac:dyDescent="0.25">
      <c r="B40">
        <v>13</v>
      </c>
      <c r="C40" s="1">
        <f t="shared" si="2"/>
        <v>10722.900808562357</v>
      </c>
      <c r="D40" s="1">
        <f t="shared" si="0"/>
        <v>62.55025471661375</v>
      </c>
      <c r="E40" s="1">
        <f t="shared" si="1"/>
        <v>62.55025471661375</v>
      </c>
      <c r="F40" s="1">
        <f t="shared" si="3"/>
        <v>62.55025471661375</v>
      </c>
      <c r="G40" s="1">
        <f t="shared" si="4"/>
        <v>0</v>
      </c>
      <c r="H40" s="1">
        <f t="shared" si="5"/>
        <v>10722.900808562357</v>
      </c>
    </row>
    <row r="41" spans="2:8" x14ac:dyDescent="0.25">
      <c r="B41">
        <v>14</v>
      </c>
      <c r="C41" s="1">
        <f t="shared" si="2"/>
        <v>10722.900808562357</v>
      </c>
      <c r="D41" s="1">
        <f t="shared" si="0"/>
        <v>62.55025471661375</v>
      </c>
      <c r="E41" s="1">
        <f t="shared" si="1"/>
        <v>62.55025471661375</v>
      </c>
      <c r="F41" s="1">
        <f>IF(B41&lt;=$D$20,0,IF(B41&gt;$D$20,E41))</f>
        <v>62.55025471661375</v>
      </c>
      <c r="G41" s="1">
        <f t="shared" si="4"/>
        <v>0</v>
      </c>
      <c r="H41" s="1">
        <f t="shared" si="5"/>
        <v>10722.900808562357</v>
      </c>
    </row>
    <row r="42" spans="2:8" x14ac:dyDescent="0.25">
      <c r="B42">
        <v>15</v>
      </c>
      <c r="C42" s="1">
        <f t="shared" si="2"/>
        <v>10722.900808562357</v>
      </c>
      <c r="D42" s="1">
        <f t="shared" si="0"/>
        <v>62.55025471661375</v>
      </c>
      <c r="E42" s="1">
        <f t="shared" si="1"/>
        <v>62.55025471661375</v>
      </c>
      <c r="F42" s="1">
        <f t="shared" si="3"/>
        <v>62.55025471661375</v>
      </c>
      <c r="G42" s="1">
        <f t="shared" si="4"/>
        <v>0</v>
      </c>
      <c r="H42" s="1">
        <f t="shared" si="5"/>
        <v>10722.900808562357</v>
      </c>
    </row>
    <row r="43" spans="2:8" x14ac:dyDescent="0.25">
      <c r="B43">
        <v>16</v>
      </c>
      <c r="C43" s="1">
        <f t="shared" si="2"/>
        <v>10722.900808562357</v>
      </c>
      <c r="D43" s="1">
        <f t="shared" si="0"/>
        <v>62.55025471661375</v>
      </c>
      <c r="E43" s="1">
        <f t="shared" si="1"/>
        <v>62.55025471661375</v>
      </c>
      <c r="F43" s="1">
        <f t="shared" si="3"/>
        <v>62.55025471661375</v>
      </c>
      <c r="G43" s="1">
        <f t="shared" si="4"/>
        <v>0</v>
      </c>
      <c r="H43" s="1">
        <f t="shared" si="5"/>
        <v>10722.900808562357</v>
      </c>
    </row>
    <row r="44" spans="2:8" x14ac:dyDescent="0.25">
      <c r="B44">
        <v>17</v>
      </c>
      <c r="C44" s="1">
        <f t="shared" si="2"/>
        <v>10722.900808562357</v>
      </c>
      <c r="D44" s="1">
        <f t="shared" si="0"/>
        <v>62.55025471661375</v>
      </c>
      <c r="E44" s="1">
        <f t="shared" si="1"/>
        <v>62.55025471661375</v>
      </c>
      <c r="F44" s="1">
        <f t="shared" si="3"/>
        <v>62.55025471661375</v>
      </c>
      <c r="G44" s="1">
        <f t="shared" si="4"/>
        <v>0</v>
      </c>
      <c r="H44" s="1">
        <f t="shared" si="5"/>
        <v>10722.900808562357</v>
      </c>
    </row>
    <row r="45" spans="2:8" x14ac:dyDescent="0.25">
      <c r="B45">
        <v>18</v>
      </c>
      <c r="C45" s="1">
        <f t="shared" si="2"/>
        <v>10722.900808562357</v>
      </c>
      <c r="D45" s="1">
        <f t="shared" si="0"/>
        <v>62.55025471661375</v>
      </c>
      <c r="E45" s="1">
        <f t="shared" si="1"/>
        <v>62.55025471661375</v>
      </c>
      <c r="F45" s="1">
        <f t="shared" si="3"/>
        <v>62.55025471661375</v>
      </c>
      <c r="G45" s="1">
        <f t="shared" si="4"/>
        <v>0</v>
      </c>
      <c r="H45" s="1">
        <f t="shared" si="5"/>
        <v>10722.900808562357</v>
      </c>
    </row>
    <row r="46" spans="2:8" x14ac:dyDescent="0.25">
      <c r="B46">
        <v>19</v>
      </c>
      <c r="C46" s="1">
        <f t="shared" si="2"/>
        <v>10722.900808562357</v>
      </c>
      <c r="D46" s="1">
        <f t="shared" si="0"/>
        <v>62.55025471661375</v>
      </c>
      <c r="E46" s="1">
        <f t="shared" si="1"/>
        <v>62.55025471661375</v>
      </c>
      <c r="F46" s="1">
        <f t="shared" si="3"/>
        <v>62.55025471661375</v>
      </c>
      <c r="G46" s="1">
        <f t="shared" si="4"/>
        <v>0</v>
      </c>
      <c r="H46" s="1">
        <f t="shared" si="5"/>
        <v>10722.900808562357</v>
      </c>
    </row>
    <row r="47" spans="2:8" x14ac:dyDescent="0.25">
      <c r="B47">
        <v>20</v>
      </c>
      <c r="C47" s="1">
        <f t="shared" si="2"/>
        <v>10722.900808562357</v>
      </c>
      <c r="D47" s="1">
        <f t="shared" si="0"/>
        <v>62.55025471661375</v>
      </c>
      <c r="E47" s="1">
        <f t="shared" si="1"/>
        <v>62.55025471661375</v>
      </c>
      <c r="F47" s="1">
        <f t="shared" si="3"/>
        <v>62.55025471661375</v>
      </c>
      <c r="G47" s="1">
        <f t="shared" si="4"/>
        <v>0</v>
      </c>
      <c r="H47" s="1">
        <f t="shared" si="5"/>
        <v>10722.900808562357</v>
      </c>
    </row>
    <row r="48" spans="2:8" x14ac:dyDescent="0.25">
      <c r="B48">
        <v>21</v>
      </c>
      <c r="C48" s="1">
        <f t="shared" si="2"/>
        <v>10722.900808562357</v>
      </c>
      <c r="D48" s="1">
        <f t="shared" si="0"/>
        <v>62.55025471661375</v>
      </c>
      <c r="E48" s="1">
        <f t="shared" si="1"/>
        <v>62.55025471661375</v>
      </c>
      <c r="F48" s="1">
        <f t="shared" si="3"/>
        <v>62.55025471661375</v>
      </c>
      <c r="G48" s="1">
        <f t="shared" si="4"/>
        <v>0</v>
      </c>
      <c r="H48" s="1">
        <f t="shared" si="5"/>
        <v>10722.900808562357</v>
      </c>
    </row>
    <row r="49" spans="2:8" x14ac:dyDescent="0.25">
      <c r="B49">
        <v>22</v>
      </c>
      <c r="C49" s="1">
        <f t="shared" si="2"/>
        <v>10722.900808562357</v>
      </c>
      <c r="D49" s="1">
        <f t="shared" si="0"/>
        <v>62.55025471661375</v>
      </c>
      <c r="E49" s="1">
        <f t="shared" si="1"/>
        <v>62.55025471661375</v>
      </c>
      <c r="F49" s="1">
        <f t="shared" si="3"/>
        <v>62.55025471661375</v>
      </c>
      <c r="G49" s="1">
        <f t="shared" si="4"/>
        <v>0</v>
      </c>
      <c r="H49" s="1">
        <f t="shared" si="5"/>
        <v>10722.900808562357</v>
      </c>
    </row>
    <row r="50" spans="2:8" x14ac:dyDescent="0.25">
      <c r="B50">
        <v>23</v>
      </c>
      <c r="C50" s="1">
        <f t="shared" si="2"/>
        <v>10722.900808562357</v>
      </c>
      <c r="D50" s="1">
        <f t="shared" si="0"/>
        <v>62.55025471661375</v>
      </c>
      <c r="E50" s="1">
        <f t="shared" si="1"/>
        <v>62.55025471661375</v>
      </c>
      <c r="F50" s="1">
        <f t="shared" si="3"/>
        <v>62.55025471661375</v>
      </c>
      <c r="G50" s="1">
        <f t="shared" si="4"/>
        <v>0</v>
      </c>
      <c r="H50" s="1">
        <f t="shared" si="5"/>
        <v>10722.900808562357</v>
      </c>
    </row>
    <row r="51" spans="2:8" x14ac:dyDescent="0.25">
      <c r="B51">
        <v>24</v>
      </c>
      <c r="C51" s="1">
        <f t="shared" si="2"/>
        <v>10722.900808562357</v>
      </c>
      <c r="D51" s="1">
        <f t="shared" si="0"/>
        <v>62.55025471661375</v>
      </c>
      <c r="E51" s="1">
        <f t="shared" si="1"/>
        <v>62.55025471661375</v>
      </c>
      <c r="F51" s="1">
        <f t="shared" si="3"/>
        <v>62.55025471661375</v>
      </c>
      <c r="G51" s="1">
        <f t="shared" si="4"/>
        <v>0</v>
      </c>
      <c r="H51" s="1">
        <f t="shared" si="5"/>
        <v>10722.900808562357</v>
      </c>
    </row>
    <row r="52" spans="2:8" x14ac:dyDescent="0.25">
      <c r="B52">
        <v>25</v>
      </c>
      <c r="C52" s="1">
        <f t="shared" si="2"/>
        <v>10722.900808562357</v>
      </c>
      <c r="D52" s="1">
        <f t="shared" si="0"/>
        <v>124.50197056943297</v>
      </c>
      <c r="E52" s="1">
        <f t="shared" si="1"/>
        <v>62.55025471661375</v>
      </c>
      <c r="F52" s="1">
        <f t="shared" si="3"/>
        <v>62.55025471661375</v>
      </c>
      <c r="G52" s="1">
        <f t="shared" si="4"/>
        <v>61.95171585281922</v>
      </c>
      <c r="H52" s="1">
        <f t="shared" si="5"/>
        <v>10660.949092709538</v>
      </c>
    </row>
    <row r="53" spans="2:8" x14ac:dyDescent="0.25">
      <c r="B53">
        <v>26</v>
      </c>
      <c r="C53" s="1">
        <f t="shared" si="2"/>
        <v>10660.949092709538</v>
      </c>
      <c r="D53" s="1">
        <f t="shared" si="0"/>
        <v>124.50197056943297</v>
      </c>
      <c r="E53" s="1">
        <f t="shared" si="1"/>
        <v>62.188869707472307</v>
      </c>
      <c r="F53" s="1">
        <f t="shared" si="3"/>
        <v>62.188869707472307</v>
      </c>
      <c r="G53" s="1">
        <f t="shared" si="4"/>
        <v>62.313100861960663</v>
      </c>
      <c r="H53" s="1">
        <f t="shared" si="5"/>
        <v>10598.635991847577</v>
      </c>
    </row>
    <row r="54" spans="2:8" x14ac:dyDescent="0.25">
      <c r="B54">
        <v>27</v>
      </c>
      <c r="C54" s="1">
        <f t="shared" si="2"/>
        <v>10598.635991847577</v>
      </c>
      <c r="D54" s="1">
        <f t="shared" si="0"/>
        <v>124.50197056943297</v>
      </c>
      <c r="E54" s="1">
        <f t="shared" si="1"/>
        <v>61.82537661911087</v>
      </c>
      <c r="F54" s="1">
        <f t="shared" si="3"/>
        <v>61.82537661911087</v>
      </c>
      <c r="G54" s="1">
        <f t="shared" si="4"/>
        <v>62.676593950322101</v>
      </c>
      <c r="H54" s="1">
        <f t="shared" si="5"/>
        <v>10535.959397897255</v>
      </c>
    </row>
    <row r="55" spans="2:8" x14ac:dyDescent="0.25">
      <c r="B55">
        <v>28</v>
      </c>
      <c r="C55" s="1">
        <f t="shared" si="2"/>
        <v>10535.959397897255</v>
      </c>
      <c r="D55" s="1">
        <f t="shared" si="0"/>
        <v>124.50197056943297</v>
      </c>
      <c r="E55" s="1">
        <f t="shared" si="1"/>
        <v>61.459763154400662</v>
      </c>
      <c r="F55" s="1">
        <f t="shared" si="3"/>
        <v>61.459763154400662</v>
      </c>
      <c r="G55" s="1">
        <f t="shared" si="4"/>
        <v>63.042207415032308</v>
      </c>
      <c r="H55" s="1">
        <f t="shared" si="5"/>
        <v>10472.917190482223</v>
      </c>
    </row>
    <row r="56" spans="2:8" x14ac:dyDescent="0.25">
      <c r="B56">
        <v>29</v>
      </c>
      <c r="C56" s="1">
        <f t="shared" si="2"/>
        <v>10472.917190482223</v>
      </c>
      <c r="D56" s="1">
        <f t="shared" si="0"/>
        <v>124.50197056943297</v>
      </c>
      <c r="E56" s="1">
        <f t="shared" si="1"/>
        <v>61.092016944479639</v>
      </c>
      <c r="F56" s="1">
        <f t="shared" si="3"/>
        <v>61.092016944479639</v>
      </c>
      <c r="G56" s="1">
        <f t="shared" si="4"/>
        <v>63.409953624953332</v>
      </c>
      <c r="H56" s="1">
        <f t="shared" si="5"/>
        <v>10409.507236857269</v>
      </c>
    </row>
    <row r="57" spans="2:8" x14ac:dyDescent="0.25">
      <c r="B57">
        <v>30</v>
      </c>
      <c r="C57" s="1">
        <f t="shared" si="2"/>
        <v>10409.507236857269</v>
      </c>
      <c r="D57" s="1">
        <f t="shared" si="0"/>
        <v>124.50197056943297</v>
      </c>
      <c r="E57" s="1">
        <f t="shared" si="1"/>
        <v>60.72212554833407</v>
      </c>
      <c r="F57" s="1">
        <f t="shared" si="3"/>
        <v>60.72212554833407</v>
      </c>
      <c r="G57" s="1">
        <f t="shared" si="4"/>
        <v>63.7798450210989</v>
      </c>
      <c r="H57" s="1">
        <f t="shared" si="5"/>
        <v>10345.72739183617</v>
      </c>
    </row>
    <row r="58" spans="2:8" x14ac:dyDescent="0.25">
      <c r="B58">
        <v>31</v>
      </c>
      <c r="C58" s="1">
        <f t="shared" si="2"/>
        <v>10345.72739183617</v>
      </c>
      <c r="D58" s="1">
        <f t="shared" si="0"/>
        <v>124.50197056943297</v>
      </c>
      <c r="E58" s="1">
        <f t="shared" si="1"/>
        <v>60.350076452377657</v>
      </c>
      <c r="F58" s="1">
        <f t="shared" si="3"/>
        <v>60.350076452377657</v>
      </c>
      <c r="G58" s="1">
        <f t="shared" si="4"/>
        <v>64.151894117055321</v>
      </c>
      <c r="H58" s="1">
        <f t="shared" si="5"/>
        <v>10281.575497719114</v>
      </c>
    </row>
    <row r="59" spans="2:8" x14ac:dyDescent="0.25">
      <c r="B59">
        <v>32</v>
      </c>
      <c r="C59" s="1">
        <f t="shared" si="2"/>
        <v>10281.575497719114</v>
      </c>
      <c r="D59" s="1">
        <f t="shared" si="0"/>
        <v>124.50197056943297</v>
      </c>
      <c r="E59" s="1">
        <f t="shared" si="1"/>
        <v>59.975857070028162</v>
      </c>
      <c r="F59" s="1">
        <f t="shared" si="3"/>
        <v>59.975857070028162</v>
      </c>
      <c r="G59" s="1">
        <f t="shared" si="4"/>
        <v>64.526113499404801</v>
      </c>
      <c r="H59" s="1">
        <f t="shared" si="5"/>
        <v>10217.049384219708</v>
      </c>
    </row>
    <row r="60" spans="2:8" x14ac:dyDescent="0.25">
      <c r="B60">
        <v>33</v>
      </c>
      <c r="C60" s="1">
        <f t="shared" si="2"/>
        <v>10217.049384219708</v>
      </c>
      <c r="D60" s="1">
        <f t="shared" si="0"/>
        <v>124.50197056943297</v>
      </c>
      <c r="E60" s="1">
        <f t="shared" si="1"/>
        <v>59.599454741281633</v>
      </c>
      <c r="F60" s="1">
        <f t="shared" si="3"/>
        <v>59.599454741281633</v>
      </c>
      <c r="G60" s="1">
        <f t="shared" si="4"/>
        <v>64.902515828151337</v>
      </c>
      <c r="H60" s="1">
        <f t="shared" si="5"/>
        <v>10152.146868391557</v>
      </c>
    </row>
    <row r="61" spans="2:8" x14ac:dyDescent="0.25">
      <c r="B61">
        <v>34</v>
      </c>
      <c r="C61" s="1">
        <f t="shared" si="2"/>
        <v>10152.146868391557</v>
      </c>
      <c r="D61" s="1">
        <f t="shared" si="0"/>
        <v>124.50197056943297</v>
      </c>
      <c r="E61" s="1">
        <f t="shared" si="1"/>
        <v>59.220856732284084</v>
      </c>
      <c r="F61" s="1">
        <f t="shared" si="3"/>
        <v>59.220856732284084</v>
      </c>
      <c r="G61" s="1">
        <f t="shared" si="4"/>
        <v>65.281113837148894</v>
      </c>
      <c r="H61" s="1">
        <f t="shared" si="5"/>
        <v>10086.865754554408</v>
      </c>
    </row>
    <row r="62" spans="2:8" x14ac:dyDescent="0.25">
      <c r="B62">
        <v>35</v>
      </c>
      <c r="C62" s="1">
        <f t="shared" si="2"/>
        <v>10086.865754554408</v>
      </c>
      <c r="D62" s="1">
        <f t="shared" si="0"/>
        <v>124.50197056943297</v>
      </c>
      <c r="E62" s="1">
        <f t="shared" si="1"/>
        <v>58.840050234900716</v>
      </c>
      <c r="F62" s="1">
        <f t="shared" si="3"/>
        <v>58.840050234900716</v>
      </c>
      <c r="G62" s="1">
        <f t="shared" si="4"/>
        <v>65.661920334532255</v>
      </c>
      <c r="H62" s="1">
        <f t="shared" si="5"/>
        <v>10021.203834219876</v>
      </c>
    </row>
    <row r="63" spans="2:8" x14ac:dyDescent="0.25">
      <c r="B63">
        <v>36</v>
      </c>
      <c r="C63" s="1">
        <f t="shared" si="2"/>
        <v>10021.203834219876</v>
      </c>
      <c r="D63" s="1">
        <f t="shared" si="0"/>
        <v>124.50197056943297</v>
      </c>
      <c r="E63" s="1">
        <f t="shared" si="1"/>
        <v>58.457022366282608</v>
      </c>
      <c r="F63" s="1">
        <f t="shared" si="3"/>
        <v>58.457022366282608</v>
      </c>
      <c r="G63" s="1">
        <f t="shared" si="4"/>
        <v>66.044948203150369</v>
      </c>
      <c r="H63" s="1">
        <f t="shared" si="5"/>
        <v>9955.1588860167249</v>
      </c>
    </row>
    <row r="64" spans="2:8" x14ac:dyDescent="0.25">
      <c r="B64">
        <v>37</v>
      </c>
      <c r="C64" s="1">
        <f t="shared" si="2"/>
        <v>9955.1588860167249</v>
      </c>
      <c r="D64" s="1">
        <f t="shared" si="0"/>
        <v>124.50197056943297</v>
      </c>
      <c r="E64" s="1">
        <f t="shared" si="1"/>
        <v>58.071760168430899</v>
      </c>
      <c r="F64" s="1">
        <f t="shared" si="3"/>
        <v>58.071760168430899</v>
      </c>
      <c r="G64" s="1">
        <f t="shared" si="4"/>
        <v>66.430210401002071</v>
      </c>
      <c r="H64" s="1">
        <f t="shared" si="5"/>
        <v>9888.7286756157228</v>
      </c>
    </row>
    <row r="65" spans="2:8" x14ac:dyDescent="0.25">
      <c r="B65">
        <v>38</v>
      </c>
      <c r="C65" s="1">
        <f t="shared" si="2"/>
        <v>9888.7286756157228</v>
      </c>
      <c r="D65" s="1">
        <f t="shared" si="0"/>
        <v>124.50197056943297</v>
      </c>
      <c r="E65" s="1">
        <f t="shared" si="1"/>
        <v>57.684250607758386</v>
      </c>
      <c r="F65" s="1">
        <f t="shared" si="3"/>
        <v>57.684250607758386</v>
      </c>
      <c r="G65" s="1">
        <f t="shared" si="4"/>
        <v>66.817719961674584</v>
      </c>
      <c r="H65" s="1">
        <f t="shared" si="5"/>
        <v>9821.9109556540479</v>
      </c>
    </row>
    <row r="66" spans="2:8" x14ac:dyDescent="0.25">
      <c r="B66">
        <v>39</v>
      </c>
      <c r="C66" s="1">
        <f t="shared" si="2"/>
        <v>9821.9109556540479</v>
      </c>
      <c r="D66" s="1">
        <f t="shared" si="0"/>
        <v>124.50197056943297</v>
      </c>
      <c r="E66" s="1">
        <f t="shared" si="1"/>
        <v>57.294480574648617</v>
      </c>
      <c r="F66" s="1">
        <f t="shared" si="3"/>
        <v>57.294480574648617</v>
      </c>
      <c r="G66" s="1">
        <f t="shared" si="4"/>
        <v>67.207489994784353</v>
      </c>
      <c r="H66" s="1">
        <f t="shared" si="5"/>
        <v>9754.7034656592641</v>
      </c>
    </row>
    <row r="67" spans="2:8" x14ac:dyDescent="0.25">
      <c r="B67">
        <v>40</v>
      </c>
      <c r="C67" s="1">
        <f t="shared" si="2"/>
        <v>9754.7034656592641</v>
      </c>
      <c r="D67" s="1">
        <f t="shared" si="0"/>
        <v>124.50197056943297</v>
      </c>
      <c r="E67" s="1">
        <f t="shared" si="1"/>
        <v>56.902436883012378</v>
      </c>
      <c r="F67" s="1">
        <f t="shared" si="3"/>
        <v>56.902436883012378</v>
      </c>
      <c r="G67" s="1">
        <f t="shared" si="4"/>
        <v>67.599533686420585</v>
      </c>
      <c r="H67" s="1">
        <f t="shared" si="5"/>
        <v>9687.1039319728443</v>
      </c>
    </row>
    <row r="68" spans="2:8" x14ac:dyDescent="0.25">
      <c r="B68">
        <v>41</v>
      </c>
      <c r="C68" s="1">
        <f t="shared" si="2"/>
        <v>9687.1039319728443</v>
      </c>
      <c r="D68" s="1">
        <f t="shared" si="0"/>
        <v>124.50197056943297</v>
      </c>
      <c r="E68" s="1">
        <f t="shared" si="1"/>
        <v>56.508106269841598</v>
      </c>
      <c r="F68" s="1">
        <f t="shared" si="3"/>
        <v>56.508106269841598</v>
      </c>
      <c r="G68" s="1">
        <f t="shared" si="4"/>
        <v>67.993864299591365</v>
      </c>
      <c r="H68" s="1">
        <f t="shared" si="5"/>
        <v>9619.1100676732531</v>
      </c>
    </row>
    <row r="69" spans="2:8" x14ac:dyDescent="0.25">
      <c r="B69">
        <v>42</v>
      </c>
      <c r="C69" s="1">
        <f t="shared" si="2"/>
        <v>9619.1100676732531</v>
      </c>
      <c r="D69" s="1">
        <f t="shared" si="0"/>
        <v>124.50197056943297</v>
      </c>
      <c r="E69" s="1">
        <f t="shared" si="1"/>
        <v>56.111475394760646</v>
      </c>
      <c r="F69" s="1">
        <f t="shared" si="3"/>
        <v>56.111475394760646</v>
      </c>
      <c r="G69" s="1">
        <f t="shared" si="4"/>
        <v>68.390495174672324</v>
      </c>
      <c r="H69" s="1">
        <f t="shared" si="5"/>
        <v>9550.7195724985813</v>
      </c>
    </row>
    <row r="70" spans="2:8" x14ac:dyDescent="0.25">
      <c r="B70">
        <v>43</v>
      </c>
      <c r="C70" s="1">
        <f t="shared" si="2"/>
        <v>9550.7195724985813</v>
      </c>
      <c r="D70" s="1">
        <f t="shared" si="0"/>
        <v>124.50197056943297</v>
      </c>
      <c r="E70" s="1">
        <f t="shared" si="1"/>
        <v>55.712530839575059</v>
      </c>
      <c r="F70" s="1">
        <f t="shared" si="3"/>
        <v>55.712530839575059</v>
      </c>
      <c r="G70" s="1">
        <f t="shared" si="4"/>
        <v>68.789439729857918</v>
      </c>
      <c r="H70" s="1">
        <f t="shared" si="5"/>
        <v>9481.9301327687226</v>
      </c>
    </row>
    <row r="71" spans="2:8" x14ac:dyDescent="0.25">
      <c r="B71">
        <v>44</v>
      </c>
      <c r="C71" s="1">
        <f t="shared" si="2"/>
        <v>9481.9301327687226</v>
      </c>
      <c r="D71" s="1">
        <f t="shared" si="0"/>
        <v>124.50197056943297</v>
      </c>
      <c r="E71" s="1">
        <f t="shared" si="1"/>
        <v>55.311259107817548</v>
      </c>
      <c r="F71" s="1">
        <f t="shared" si="3"/>
        <v>55.311259107817548</v>
      </c>
      <c r="G71" s="1">
        <f t="shared" si="4"/>
        <v>69.190711461615422</v>
      </c>
      <c r="H71" s="1">
        <f t="shared" si="5"/>
        <v>9412.7394213071075</v>
      </c>
    </row>
    <row r="72" spans="2:8" x14ac:dyDescent="0.25">
      <c r="B72">
        <v>45</v>
      </c>
      <c r="C72" s="1">
        <f t="shared" si="2"/>
        <v>9412.7394213071075</v>
      </c>
      <c r="D72" s="1">
        <f t="shared" si="0"/>
        <v>124.50197056943297</v>
      </c>
      <c r="E72" s="1">
        <f t="shared" si="1"/>
        <v>54.907646624291466</v>
      </c>
      <c r="F72" s="1">
        <f t="shared" si="3"/>
        <v>54.907646624291466</v>
      </c>
      <c r="G72" s="1">
        <f t="shared" si="4"/>
        <v>69.594323945141497</v>
      </c>
      <c r="H72" s="1">
        <f t="shared" si="5"/>
        <v>9343.1450973619667</v>
      </c>
    </row>
    <row r="73" spans="2:8" x14ac:dyDescent="0.25">
      <c r="B73">
        <v>46</v>
      </c>
      <c r="C73" s="1">
        <f t="shared" si="2"/>
        <v>9343.1450973619667</v>
      </c>
      <c r="D73" s="1">
        <f t="shared" si="0"/>
        <v>124.50197056943297</v>
      </c>
      <c r="E73" s="1">
        <f t="shared" si="1"/>
        <v>54.501679734611471</v>
      </c>
      <c r="F73" s="1">
        <f t="shared" si="3"/>
        <v>54.501679734611471</v>
      </c>
      <c r="G73" s="1">
        <f t="shared" si="4"/>
        <v>70.000290834821499</v>
      </c>
      <c r="H73" s="1">
        <f t="shared" si="5"/>
        <v>9273.1448065271452</v>
      </c>
    </row>
    <row r="74" spans="2:8" x14ac:dyDescent="0.25">
      <c r="B74">
        <v>47</v>
      </c>
      <c r="C74" s="1">
        <f t="shared" si="2"/>
        <v>9273.1448065271452</v>
      </c>
      <c r="D74" s="1">
        <f t="shared" si="0"/>
        <v>124.50197056943297</v>
      </c>
      <c r="E74" s="1">
        <f t="shared" si="1"/>
        <v>54.093344704741682</v>
      </c>
      <c r="F74" s="1">
        <f t="shared" si="3"/>
        <v>54.093344704741682</v>
      </c>
      <c r="G74" s="1">
        <f t="shared" si="4"/>
        <v>70.408625864691288</v>
      </c>
      <c r="H74" s="1">
        <f t="shared" si="5"/>
        <v>9202.736180662454</v>
      </c>
    </row>
    <row r="75" spans="2:8" x14ac:dyDescent="0.25">
      <c r="B75">
        <v>48</v>
      </c>
      <c r="C75" s="1">
        <f t="shared" si="2"/>
        <v>9202.736180662454</v>
      </c>
      <c r="D75" s="1">
        <f t="shared" si="0"/>
        <v>124.50197056943297</v>
      </c>
      <c r="E75" s="1">
        <f t="shared" si="1"/>
        <v>53.682627720530981</v>
      </c>
      <c r="F75" s="1">
        <f t="shared" si="3"/>
        <v>53.682627720530981</v>
      </c>
      <c r="G75" s="1">
        <f t="shared" si="4"/>
        <v>70.819342848901982</v>
      </c>
      <c r="H75" s="1">
        <f t="shared" si="5"/>
        <v>9131.9168378135528</v>
      </c>
    </row>
    <row r="76" spans="2:8" x14ac:dyDescent="0.25">
      <c r="B76">
        <v>49</v>
      </c>
      <c r="C76" s="1">
        <f t="shared" si="2"/>
        <v>9131.9168378135528</v>
      </c>
      <c r="D76" s="1">
        <f t="shared" si="0"/>
        <v>124.50197056943297</v>
      </c>
      <c r="E76" s="1">
        <f t="shared" si="1"/>
        <v>53.269514887245727</v>
      </c>
      <c r="F76" s="1">
        <f t="shared" si="3"/>
        <v>53.269514887245727</v>
      </c>
      <c r="G76" s="1">
        <f t="shared" si="4"/>
        <v>71.232455682187236</v>
      </c>
      <c r="H76" s="1">
        <f t="shared" si="5"/>
        <v>9060.6843821313651</v>
      </c>
    </row>
    <row r="77" spans="2:8" x14ac:dyDescent="0.25">
      <c r="B77">
        <v>50</v>
      </c>
      <c r="C77" s="1">
        <f t="shared" si="2"/>
        <v>9060.6843821313651</v>
      </c>
      <c r="D77" s="1">
        <f t="shared" si="0"/>
        <v>124.50197056943297</v>
      </c>
      <c r="E77" s="1">
        <f t="shared" si="1"/>
        <v>52.853992229099632</v>
      </c>
      <c r="F77" s="1">
        <f t="shared" si="3"/>
        <v>52.853992229099632</v>
      </c>
      <c r="G77" s="1">
        <f t="shared" si="4"/>
        <v>71.647978340333339</v>
      </c>
      <c r="H77" s="1">
        <f t="shared" si="5"/>
        <v>8989.0364037910313</v>
      </c>
    </row>
    <row r="78" spans="2:8" x14ac:dyDescent="0.25">
      <c r="B78">
        <v>51</v>
      </c>
      <c r="C78" s="1">
        <f t="shared" si="2"/>
        <v>8989.0364037910313</v>
      </c>
      <c r="D78" s="1">
        <f t="shared" si="0"/>
        <v>124.50197056943297</v>
      </c>
      <c r="E78" s="1">
        <f t="shared" si="1"/>
        <v>52.436045688781022</v>
      </c>
      <c r="F78" s="1">
        <f t="shared" si="3"/>
        <v>52.436045688781022</v>
      </c>
      <c r="G78" s="1">
        <f t="shared" si="4"/>
        <v>72.065924880651949</v>
      </c>
      <c r="H78" s="1">
        <f t="shared" si="5"/>
        <v>8916.9704789103798</v>
      </c>
    </row>
    <row r="79" spans="2:8" x14ac:dyDescent="0.25">
      <c r="B79">
        <v>52</v>
      </c>
      <c r="C79" s="1">
        <f t="shared" si="2"/>
        <v>8916.9704789103798</v>
      </c>
      <c r="D79" s="1">
        <f t="shared" si="0"/>
        <v>124.50197056943297</v>
      </c>
      <c r="E79" s="1">
        <f t="shared" si="1"/>
        <v>52.015661126977221</v>
      </c>
      <c r="F79" s="1">
        <f t="shared" si="3"/>
        <v>52.015661126977221</v>
      </c>
      <c r="G79" s="1">
        <f t="shared" si="4"/>
        <v>72.486309442455749</v>
      </c>
      <c r="H79" s="1">
        <f t="shared" si="5"/>
        <v>8844.4841694679235</v>
      </c>
    </row>
    <row r="80" spans="2:8" x14ac:dyDescent="0.25">
      <c r="B80">
        <v>53</v>
      </c>
      <c r="C80" s="1">
        <f t="shared" si="2"/>
        <v>8844.4841694679235</v>
      </c>
      <c r="D80" s="1">
        <f t="shared" si="0"/>
        <v>124.50197056943297</v>
      </c>
      <c r="E80" s="1">
        <f t="shared" si="1"/>
        <v>51.592824321896224</v>
      </c>
      <c r="F80" s="1">
        <f t="shared" si="3"/>
        <v>51.592824321896224</v>
      </c>
      <c r="G80" s="1">
        <f t="shared" si="4"/>
        <v>72.909146247536739</v>
      </c>
      <c r="H80" s="1">
        <f t="shared" si="5"/>
        <v>8771.5750232203864</v>
      </c>
    </row>
    <row r="81" spans="2:8" x14ac:dyDescent="0.25">
      <c r="B81">
        <v>54</v>
      </c>
      <c r="C81" s="1">
        <f t="shared" si="2"/>
        <v>8771.5750232203864</v>
      </c>
      <c r="D81" s="1">
        <f t="shared" si="0"/>
        <v>124.50197056943297</v>
      </c>
      <c r="E81" s="1">
        <f t="shared" si="1"/>
        <v>51.167520968785588</v>
      </c>
      <c r="F81" s="1">
        <f t="shared" si="3"/>
        <v>51.167520968785588</v>
      </c>
      <c r="G81" s="1">
        <f t="shared" si="4"/>
        <v>73.334449600647389</v>
      </c>
      <c r="H81" s="1">
        <f t="shared" si="5"/>
        <v>8698.2405736197397</v>
      </c>
    </row>
    <row r="82" spans="2:8" x14ac:dyDescent="0.25">
      <c r="B82">
        <v>55</v>
      </c>
      <c r="C82" s="1">
        <f t="shared" si="2"/>
        <v>8698.2405736197397</v>
      </c>
      <c r="D82" s="1">
        <f t="shared" si="0"/>
        <v>124.50197056943297</v>
      </c>
      <c r="E82" s="1">
        <f t="shared" si="1"/>
        <v>50.739736679448484</v>
      </c>
      <c r="F82" s="1">
        <f t="shared" si="3"/>
        <v>50.739736679448484</v>
      </c>
      <c r="G82" s="1">
        <f t="shared" si="4"/>
        <v>73.762233889984486</v>
      </c>
      <c r="H82" s="1">
        <f t="shared" si="5"/>
        <v>8624.478339729756</v>
      </c>
    </row>
    <row r="83" spans="2:8" x14ac:dyDescent="0.25">
      <c r="B83">
        <v>56</v>
      </c>
      <c r="C83" s="1">
        <f t="shared" si="2"/>
        <v>8624.478339729756</v>
      </c>
      <c r="D83" s="1">
        <f t="shared" si="0"/>
        <v>124.50197056943297</v>
      </c>
      <c r="E83" s="1">
        <f t="shared" si="1"/>
        <v>50.309456981756909</v>
      </c>
      <c r="F83" s="1">
        <f t="shared" si="3"/>
        <v>50.309456981756909</v>
      </c>
      <c r="G83" s="1">
        <f t="shared" si="4"/>
        <v>74.192513587676061</v>
      </c>
      <c r="H83" s="1">
        <f t="shared" si="5"/>
        <v>8550.2858261420806</v>
      </c>
    </row>
    <row r="84" spans="2:8" x14ac:dyDescent="0.25">
      <c r="B84">
        <v>57</v>
      </c>
      <c r="C84" s="1">
        <f t="shared" si="2"/>
        <v>8550.2858261420806</v>
      </c>
      <c r="D84" s="1">
        <f t="shared" si="0"/>
        <v>124.50197056943297</v>
      </c>
      <c r="E84" s="1">
        <f t="shared" si="1"/>
        <v>49.876667319162138</v>
      </c>
      <c r="F84" s="1">
        <f t="shared" si="3"/>
        <v>49.876667319162138</v>
      </c>
      <c r="G84" s="1">
        <f t="shared" si="4"/>
        <v>74.625303250270832</v>
      </c>
      <c r="H84" s="1">
        <f t="shared" si="5"/>
        <v>8475.6605228918106</v>
      </c>
    </row>
    <row r="85" spans="2:8" x14ac:dyDescent="0.25">
      <c r="B85">
        <v>58</v>
      </c>
      <c r="C85" s="1">
        <f t="shared" si="2"/>
        <v>8475.6605228918106</v>
      </c>
      <c r="D85" s="1">
        <f t="shared" si="0"/>
        <v>124.50197056943297</v>
      </c>
      <c r="E85" s="1">
        <f t="shared" si="1"/>
        <v>49.441353050202231</v>
      </c>
      <c r="F85" s="1">
        <f t="shared" si="3"/>
        <v>49.441353050202231</v>
      </c>
      <c r="G85" s="1">
        <f t="shared" si="4"/>
        <v>75.060617519230732</v>
      </c>
      <c r="H85" s="1">
        <f t="shared" si="5"/>
        <v>8400.5999053725791</v>
      </c>
    </row>
    <row r="86" spans="2:8" x14ac:dyDescent="0.25">
      <c r="B86">
        <v>59</v>
      </c>
      <c r="C86" s="1">
        <f t="shared" si="2"/>
        <v>8400.5999053725791</v>
      </c>
      <c r="D86" s="1">
        <f t="shared" si="0"/>
        <v>124.50197056943297</v>
      </c>
      <c r="E86" s="1">
        <f t="shared" si="1"/>
        <v>49.003499448006714</v>
      </c>
      <c r="F86" s="1">
        <f t="shared" si="3"/>
        <v>49.003499448006714</v>
      </c>
      <c r="G86" s="1">
        <f t="shared" si="4"/>
        <v>75.498471121426263</v>
      </c>
      <c r="H86" s="1">
        <f t="shared" si="5"/>
        <v>8325.1014342511535</v>
      </c>
    </row>
    <row r="87" spans="2:8" x14ac:dyDescent="0.25">
      <c r="B87">
        <v>60</v>
      </c>
      <c r="C87" s="1">
        <f t="shared" si="2"/>
        <v>8325.1014342511535</v>
      </c>
      <c r="D87" s="1">
        <f t="shared" si="0"/>
        <v>124.50197056943297</v>
      </c>
      <c r="E87" s="1">
        <f t="shared" si="1"/>
        <v>48.563091699798399</v>
      </c>
      <c r="F87" s="1">
        <f t="shared" si="3"/>
        <v>48.563091699798399</v>
      </c>
      <c r="G87" s="1">
        <f t="shared" si="4"/>
        <v>75.938878869634578</v>
      </c>
      <c r="H87" s="1">
        <f t="shared" si="5"/>
        <v>8249.1625553815193</v>
      </c>
    </row>
    <row r="88" spans="2:8" x14ac:dyDescent="0.25">
      <c r="B88">
        <v>61</v>
      </c>
      <c r="C88" s="1">
        <f t="shared" si="2"/>
        <v>8249.1625553815193</v>
      </c>
      <c r="D88" s="1">
        <f t="shared" si="0"/>
        <v>124.50197056943297</v>
      </c>
      <c r="E88" s="1">
        <f t="shared" si="1"/>
        <v>48.120114906392196</v>
      </c>
      <c r="F88" s="1">
        <f t="shared" si="3"/>
        <v>48.120114906392196</v>
      </c>
      <c r="G88" s="1">
        <f t="shared" si="4"/>
        <v>76.381855663040767</v>
      </c>
      <c r="H88" s="1">
        <f t="shared" si="5"/>
        <v>8172.7806997184789</v>
      </c>
    </row>
    <row r="89" spans="2:8" x14ac:dyDescent="0.25">
      <c r="B89">
        <v>62</v>
      </c>
      <c r="C89" s="1">
        <f t="shared" si="2"/>
        <v>8172.7806997184789</v>
      </c>
      <c r="D89" s="1">
        <f t="shared" si="0"/>
        <v>124.50197056943297</v>
      </c>
      <c r="E89" s="1">
        <f t="shared" si="1"/>
        <v>47.674554081691127</v>
      </c>
      <c r="F89" s="1">
        <f t="shared" si="3"/>
        <v>47.674554081691127</v>
      </c>
      <c r="G89" s="1">
        <f t="shared" si="4"/>
        <v>76.827416487741843</v>
      </c>
      <c r="H89" s="1">
        <f t="shared" si="5"/>
        <v>8095.9532832307368</v>
      </c>
    </row>
    <row r="90" spans="2:8" x14ac:dyDescent="0.25">
      <c r="B90">
        <v>63</v>
      </c>
      <c r="C90" s="1">
        <f t="shared" si="2"/>
        <v>8095.9532832307368</v>
      </c>
      <c r="D90" s="1">
        <f t="shared" si="0"/>
        <v>124.50197056943297</v>
      </c>
      <c r="E90" s="1">
        <f t="shared" si="1"/>
        <v>47.226394152179303</v>
      </c>
      <c r="F90" s="1">
        <f t="shared" si="3"/>
        <v>47.226394152179303</v>
      </c>
      <c r="G90" s="1">
        <f t="shared" si="4"/>
        <v>77.27557641725366</v>
      </c>
      <c r="H90" s="1">
        <f t="shared" si="5"/>
        <v>8018.6777068134834</v>
      </c>
    </row>
    <row r="91" spans="2:8" x14ac:dyDescent="0.25">
      <c r="B91">
        <v>64</v>
      </c>
      <c r="C91" s="1">
        <f t="shared" si="2"/>
        <v>8018.6777068134834</v>
      </c>
      <c r="D91" s="1">
        <f>IF(B91&lt;=$D$22,IF(B91&lt;=$D$20,0,IF(B91&lt;=$D$21,$C$15,IF(B91&gt;=$C$22,$C$16))),0)</f>
        <v>124.50197056943297</v>
      </c>
      <c r="E91" s="1">
        <f t="shared" si="1"/>
        <v>46.775619956411987</v>
      </c>
      <c r="F91" s="1">
        <f t="shared" si="3"/>
        <v>46.775619956411987</v>
      </c>
      <c r="G91" s="1">
        <f t="shared" si="4"/>
        <v>77.726350613020983</v>
      </c>
      <c r="H91" s="1">
        <f t="shared" si="5"/>
        <v>7940.9513562004622</v>
      </c>
    </row>
    <row r="92" spans="2:8" x14ac:dyDescent="0.25">
      <c r="B92">
        <v>65</v>
      </c>
      <c r="C92" s="1">
        <f t="shared" si="2"/>
        <v>7940.9513562004622</v>
      </c>
      <c r="D92" s="1">
        <f>IF(B92&lt;=$D$22,IF(B92&lt;=$D$20,0,IF(B92&lt;=$D$21,$C$15,IF(B92&gt;=$C$22,$C$16))),0)</f>
        <v>124.50197056943297</v>
      </c>
      <c r="E92" s="1">
        <f t="shared" ref="E92:E155" si="6">C92*($C$13/12)</f>
        <v>46.322216244502698</v>
      </c>
      <c r="F92" s="1">
        <f t="shared" si="3"/>
        <v>46.322216244502698</v>
      </c>
      <c r="G92" s="1">
        <f t="shared" si="4"/>
        <v>78.179754324930272</v>
      </c>
      <c r="H92" s="1">
        <f t="shared" si="5"/>
        <v>7862.7716018755318</v>
      </c>
    </row>
    <row r="93" spans="2:8" x14ac:dyDescent="0.25">
      <c r="B93">
        <v>66</v>
      </c>
      <c r="C93" s="1">
        <f t="shared" ref="C93:C156" si="7">H92</f>
        <v>7862.7716018755318</v>
      </c>
      <c r="D93" s="1">
        <f>IF(B93&lt;=$D$22,IF(B93&lt;=$D$20,0,IF(B93&lt;=$D$21,$C$15,IF(B93&gt;=$C$22,$C$16))),0)</f>
        <v>124.50197056943297</v>
      </c>
      <c r="E93" s="1">
        <f t="shared" si="6"/>
        <v>45.866167677607272</v>
      </c>
      <c r="F93" s="1">
        <f t="shared" ref="F93:F156" si="8">IF(B93&lt;=$D$20,0,IF(B93&gt;$D$20,E93))</f>
        <v>45.866167677607272</v>
      </c>
      <c r="G93" s="1">
        <f t="shared" ref="G93:G156" si="9">IF(B93&lt;$C$22,0,D93-F93)</f>
        <v>78.635802891825705</v>
      </c>
      <c r="H93" s="1">
        <f t="shared" ref="H93:H156" si="10">C93+E93-F93-G93</f>
        <v>7784.1357989837061</v>
      </c>
    </row>
    <row r="94" spans="2:8" x14ac:dyDescent="0.25">
      <c r="B94">
        <v>67</v>
      </c>
      <c r="C94" s="1">
        <f t="shared" si="7"/>
        <v>7784.1357989837061</v>
      </c>
      <c r="D94" s="1">
        <f t="shared" ref="D94:D155" si="11">IF(B94&lt;=$D$22,IF(B94&lt;=$D$20,0,IF(B94&lt;=$D$21,$C$15,IF(B94&gt;=$C$22,$C$16))),0)</f>
        <v>124.50197056943297</v>
      </c>
      <c r="E94" s="1">
        <f t="shared" si="6"/>
        <v>45.407458827404952</v>
      </c>
      <c r="F94" s="1">
        <f t="shared" si="8"/>
        <v>45.407458827404952</v>
      </c>
      <c r="G94" s="1">
        <f t="shared" si="9"/>
        <v>79.094511742028018</v>
      </c>
      <c r="H94" s="1">
        <f t="shared" si="10"/>
        <v>7705.0412872416782</v>
      </c>
    </row>
    <row r="95" spans="2:8" x14ac:dyDescent="0.25">
      <c r="B95">
        <v>68</v>
      </c>
      <c r="C95" s="1">
        <f t="shared" si="7"/>
        <v>7705.0412872416782</v>
      </c>
      <c r="D95" s="1">
        <f t="shared" si="11"/>
        <v>124.50197056943297</v>
      </c>
      <c r="E95" s="1">
        <f t="shared" si="6"/>
        <v>44.946074175576456</v>
      </c>
      <c r="F95" s="1">
        <f t="shared" si="8"/>
        <v>44.946074175576456</v>
      </c>
      <c r="G95" s="1">
        <f t="shared" si="9"/>
        <v>79.555896393856514</v>
      </c>
      <c r="H95" s="1">
        <f t="shared" si="10"/>
        <v>7625.4853908478217</v>
      </c>
    </row>
    <row r="96" spans="2:8" x14ac:dyDescent="0.25">
      <c r="B96">
        <v>69</v>
      </c>
      <c r="C96" s="1">
        <f t="shared" si="7"/>
        <v>7625.4853908478217</v>
      </c>
      <c r="D96" s="1">
        <f t="shared" si="11"/>
        <v>124.50197056943297</v>
      </c>
      <c r="E96" s="1">
        <f t="shared" si="6"/>
        <v>44.481998113278962</v>
      </c>
      <c r="F96" s="1">
        <f t="shared" si="8"/>
        <v>44.481998113278962</v>
      </c>
      <c r="G96" s="1">
        <f t="shared" si="9"/>
        <v>80.019972456154008</v>
      </c>
      <c r="H96" s="1">
        <f t="shared" si="10"/>
        <v>7545.4654183916673</v>
      </c>
    </row>
    <row r="97" spans="2:8" x14ac:dyDescent="0.25">
      <c r="B97">
        <v>70</v>
      </c>
      <c r="C97" s="1">
        <f t="shared" si="7"/>
        <v>7545.4654183916673</v>
      </c>
      <c r="D97" s="1">
        <f t="shared" si="11"/>
        <v>124.50197056943297</v>
      </c>
      <c r="E97" s="1">
        <f t="shared" si="6"/>
        <v>44.015214940618058</v>
      </c>
      <c r="F97" s="1">
        <f t="shared" si="8"/>
        <v>44.015214940618058</v>
      </c>
      <c r="G97" s="1">
        <f t="shared" si="9"/>
        <v>80.486755628814905</v>
      </c>
      <c r="H97" s="1">
        <f t="shared" si="10"/>
        <v>7464.9786627628528</v>
      </c>
    </row>
    <row r="98" spans="2:8" x14ac:dyDescent="0.25">
      <c r="B98">
        <v>71</v>
      </c>
      <c r="C98" s="1">
        <f t="shared" si="7"/>
        <v>7464.9786627628528</v>
      </c>
      <c r="D98" s="1">
        <f t="shared" si="11"/>
        <v>124.50197056943297</v>
      </c>
      <c r="E98" s="1">
        <f t="shared" si="6"/>
        <v>43.545708866116641</v>
      </c>
      <c r="F98" s="1">
        <f t="shared" si="8"/>
        <v>43.545708866116641</v>
      </c>
      <c r="G98" s="1">
        <f t="shared" si="9"/>
        <v>80.956261703316329</v>
      </c>
      <c r="H98" s="1">
        <f t="shared" si="10"/>
        <v>7384.0224010595366</v>
      </c>
    </row>
    <row r="99" spans="2:8" x14ac:dyDescent="0.25">
      <c r="B99">
        <v>72</v>
      </c>
      <c r="C99" s="1">
        <f t="shared" si="7"/>
        <v>7384.0224010595366</v>
      </c>
      <c r="D99" s="1">
        <f t="shared" si="11"/>
        <v>124.50197056943297</v>
      </c>
      <c r="E99" s="1">
        <f t="shared" si="6"/>
        <v>43.073464006180629</v>
      </c>
      <c r="F99" s="1">
        <f t="shared" si="8"/>
        <v>43.073464006180629</v>
      </c>
      <c r="G99" s="1">
        <f t="shared" si="9"/>
        <v>81.428506563252341</v>
      </c>
      <c r="H99" s="1">
        <f t="shared" si="10"/>
        <v>7302.5938944962845</v>
      </c>
    </row>
    <row r="100" spans="2:8" x14ac:dyDescent="0.25">
      <c r="B100">
        <v>73</v>
      </c>
      <c r="C100" s="1">
        <f t="shared" si="7"/>
        <v>7302.5938944962845</v>
      </c>
      <c r="D100" s="1">
        <f t="shared" si="11"/>
        <v>124.50197056943297</v>
      </c>
      <c r="E100" s="1">
        <f t="shared" si="6"/>
        <v>42.598464384561659</v>
      </c>
      <c r="F100" s="1">
        <f t="shared" si="8"/>
        <v>42.598464384561659</v>
      </c>
      <c r="G100" s="1">
        <f t="shared" si="9"/>
        <v>81.903506184871304</v>
      </c>
      <c r="H100" s="1">
        <f t="shared" si="10"/>
        <v>7220.6903883114128</v>
      </c>
    </row>
    <row r="101" spans="2:8" x14ac:dyDescent="0.25">
      <c r="B101">
        <v>74</v>
      </c>
      <c r="C101" s="1">
        <f t="shared" si="7"/>
        <v>7220.6903883114128</v>
      </c>
      <c r="D101" s="1">
        <f t="shared" si="11"/>
        <v>124.50197056943297</v>
      </c>
      <c r="E101" s="1">
        <f t="shared" si="6"/>
        <v>42.120693931816575</v>
      </c>
      <c r="F101" s="1">
        <f t="shared" si="8"/>
        <v>42.120693931816575</v>
      </c>
      <c r="G101" s="1">
        <f t="shared" si="9"/>
        <v>82.381276637616395</v>
      </c>
      <c r="H101" s="1">
        <f t="shared" si="10"/>
        <v>7138.309111673796</v>
      </c>
    </row>
    <row r="102" spans="2:8" x14ac:dyDescent="0.25">
      <c r="B102">
        <v>75</v>
      </c>
      <c r="C102" s="1">
        <f t="shared" si="7"/>
        <v>7138.309111673796</v>
      </c>
      <c r="D102" s="1">
        <f t="shared" si="11"/>
        <v>124.50197056943297</v>
      </c>
      <c r="E102" s="1">
        <f t="shared" si="6"/>
        <v>41.640136484763815</v>
      </c>
      <c r="F102" s="1">
        <f t="shared" si="8"/>
        <v>41.640136484763815</v>
      </c>
      <c r="G102" s="1">
        <f t="shared" si="9"/>
        <v>82.861834084669155</v>
      </c>
      <c r="H102" s="1">
        <f t="shared" si="10"/>
        <v>7055.4472775891272</v>
      </c>
    </row>
    <row r="103" spans="2:8" x14ac:dyDescent="0.25">
      <c r="B103">
        <v>76</v>
      </c>
      <c r="C103" s="1">
        <f t="shared" si="7"/>
        <v>7055.4472775891272</v>
      </c>
      <c r="D103" s="1">
        <f t="shared" si="11"/>
        <v>124.50197056943297</v>
      </c>
      <c r="E103" s="1">
        <f t="shared" si="6"/>
        <v>41.156775785936574</v>
      </c>
      <c r="F103" s="1">
        <f t="shared" si="8"/>
        <v>41.156775785936574</v>
      </c>
      <c r="G103" s="1">
        <f t="shared" si="9"/>
        <v>83.345194783496396</v>
      </c>
      <c r="H103" s="1">
        <f t="shared" si="10"/>
        <v>6972.1020828056307</v>
      </c>
    </row>
    <row r="104" spans="2:8" x14ac:dyDescent="0.25">
      <c r="B104">
        <v>77</v>
      </c>
      <c r="C104" s="1">
        <f t="shared" si="7"/>
        <v>6972.1020828056307</v>
      </c>
      <c r="D104" s="1">
        <f t="shared" si="11"/>
        <v>124.50197056943297</v>
      </c>
      <c r="E104" s="1">
        <f t="shared" si="6"/>
        <v>40.670595483032848</v>
      </c>
      <c r="F104" s="1">
        <f t="shared" si="8"/>
        <v>40.670595483032848</v>
      </c>
      <c r="G104" s="1">
        <f t="shared" si="9"/>
        <v>83.831375086400129</v>
      </c>
      <c r="H104" s="1">
        <f t="shared" si="10"/>
        <v>6888.2707077192308</v>
      </c>
    </row>
    <row r="105" spans="2:8" x14ac:dyDescent="0.25">
      <c r="B105">
        <v>78</v>
      </c>
      <c r="C105" s="1">
        <f t="shared" si="7"/>
        <v>6888.2707077192308</v>
      </c>
      <c r="D105" s="1">
        <f t="shared" si="11"/>
        <v>124.50197056943297</v>
      </c>
      <c r="E105" s="1">
        <f t="shared" si="6"/>
        <v>40.181579128362181</v>
      </c>
      <c r="F105" s="1">
        <f t="shared" si="8"/>
        <v>40.181579128362181</v>
      </c>
      <c r="G105" s="1">
        <f t="shared" si="9"/>
        <v>84.320391441070797</v>
      </c>
      <c r="H105" s="1">
        <f t="shared" si="10"/>
        <v>6803.9503162781602</v>
      </c>
    </row>
    <row r="106" spans="2:8" x14ac:dyDescent="0.25">
      <c r="B106">
        <v>79</v>
      </c>
      <c r="C106" s="1">
        <f t="shared" si="7"/>
        <v>6803.9503162781602</v>
      </c>
      <c r="D106" s="1">
        <f t="shared" si="11"/>
        <v>124.50197056943297</v>
      </c>
      <c r="E106" s="1">
        <f t="shared" si="6"/>
        <v>39.689710178289268</v>
      </c>
      <c r="F106" s="1">
        <f t="shared" si="8"/>
        <v>39.689710178289268</v>
      </c>
      <c r="G106" s="1">
        <f t="shared" si="9"/>
        <v>84.812260391143695</v>
      </c>
      <c r="H106" s="1">
        <f t="shared" si="10"/>
        <v>6719.1380558870169</v>
      </c>
    </row>
    <row r="107" spans="2:8" x14ac:dyDescent="0.25">
      <c r="B107">
        <v>80</v>
      </c>
      <c r="C107" s="1">
        <f t="shared" si="7"/>
        <v>6719.1380558870169</v>
      </c>
      <c r="D107" s="1">
        <f t="shared" si="11"/>
        <v>124.50197056943297</v>
      </c>
      <c r="E107" s="1">
        <f t="shared" si="6"/>
        <v>39.194971992674269</v>
      </c>
      <c r="F107" s="1">
        <f t="shared" si="8"/>
        <v>39.194971992674269</v>
      </c>
      <c r="G107" s="1">
        <f t="shared" si="9"/>
        <v>85.306998576758701</v>
      </c>
      <c r="H107" s="1">
        <f t="shared" si="10"/>
        <v>6633.8310573102581</v>
      </c>
    </row>
    <row r="108" spans="2:8" x14ac:dyDescent="0.25">
      <c r="B108">
        <v>81</v>
      </c>
      <c r="C108" s="1">
        <f t="shared" si="7"/>
        <v>6633.8310573102581</v>
      </c>
      <c r="D108" s="1">
        <f t="shared" si="11"/>
        <v>124.50197056943297</v>
      </c>
      <c r="E108" s="1">
        <f t="shared" si="6"/>
        <v>38.697347834309838</v>
      </c>
      <c r="F108" s="1">
        <f t="shared" si="8"/>
        <v>38.697347834309838</v>
      </c>
      <c r="G108" s="1">
        <f t="shared" si="9"/>
        <v>85.804622735123132</v>
      </c>
      <c r="H108" s="1">
        <f t="shared" si="10"/>
        <v>6548.0264345751348</v>
      </c>
    </row>
    <row r="109" spans="2:8" x14ac:dyDescent="0.25">
      <c r="B109">
        <v>82</v>
      </c>
      <c r="C109" s="1">
        <f t="shared" si="7"/>
        <v>6548.0264345751348</v>
      </c>
      <c r="D109" s="1">
        <f t="shared" si="11"/>
        <v>124.50197056943297</v>
      </c>
      <c r="E109" s="1">
        <f t="shared" si="6"/>
        <v>38.196820868354955</v>
      </c>
      <c r="F109" s="1">
        <f t="shared" si="8"/>
        <v>38.196820868354955</v>
      </c>
      <c r="G109" s="1">
        <f t="shared" si="9"/>
        <v>86.305149701078022</v>
      </c>
      <c r="H109" s="1">
        <f t="shared" si="10"/>
        <v>6461.7212848740564</v>
      </c>
    </row>
    <row r="110" spans="2:8" x14ac:dyDescent="0.25">
      <c r="B110">
        <v>83</v>
      </c>
      <c r="C110" s="1">
        <f t="shared" si="7"/>
        <v>6461.7212848740564</v>
      </c>
      <c r="D110" s="1">
        <f t="shared" si="11"/>
        <v>124.50197056943297</v>
      </c>
      <c r="E110" s="1">
        <f t="shared" si="6"/>
        <v>37.693374161765334</v>
      </c>
      <c r="F110" s="1">
        <f t="shared" si="8"/>
        <v>37.693374161765334</v>
      </c>
      <c r="G110" s="1">
        <f t="shared" si="9"/>
        <v>86.808596407667636</v>
      </c>
      <c r="H110" s="1">
        <f t="shared" si="10"/>
        <v>6374.9126884663892</v>
      </c>
    </row>
    <row r="111" spans="2:8" x14ac:dyDescent="0.25">
      <c r="B111">
        <v>84</v>
      </c>
      <c r="C111" s="1">
        <f t="shared" si="7"/>
        <v>6374.9126884663892</v>
      </c>
      <c r="D111" s="1">
        <f t="shared" si="11"/>
        <v>124.50197056943297</v>
      </c>
      <c r="E111" s="1">
        <f t="shared" si="6"/>
        <v>37.186990682720605</v>
      </c>
      <c r="F111" s="1">
        <f t="shared" si="8"/>
        <v>37.186990682720605</v>
      </c>
      <c r="G111" s="1">
        <f t="shared" si="9"/>
        <v>87.314979886712365</v>
      </c>
      <c r="H111" s="1">
        <f t="shared" si="10"/>
        <v>6287.5977085796767</v>
      </c>
    </row>
    <row r="112" spans="2:8" x14ac:dyDescent="0.25">
      <c r="B112">
        <v>85</v>
      </c>
      <c r="C112" s="1">
        <f t="shared" si="7"/>
        <v>6287.5977085796767</v>
      </c>
      <c r="D112" s="1">
        <f t="shared" si="11"/>
        <v>124.50197056943297</v>
      </c>
      <c r="E112" s="1">
        <f t="shared" si="6"/>
        <v>36.677653300048114</v>
      </c>
      <c r="F112" s="1">
        <f t="shared" si="8"/>
        <v>36.677653300048114</v>
      </c>
      <c r="G112" s="1">
        <f t="shared" si="9"/>
        <v>87.824317269384863</v>
      </c>
      <c r="H112" s="1">
        <f t="shared" si="10"/>
        <v>6199.773391310292</v>
      </c>
    </row>
    <row r="113" spans="2:8" x14ac:dyDescent="0.25">
      <c r="B113">
        <v>86</v>
      </c>
      <c r="C113" s="1">
        <f t="shared" si="7"/>
        <v>6199.773391310292</v>
      </c>
      <c r="D113" s="1">
        <f t="shared" si="11"/>
        <v>124.50197056943297</v>
      </c>
      <c r="E113" s="1">
        <f t="shared" si="6"/>
        <v>36.165344782643373</v>
      </c>
      <c r="F113" s="1">
        <f t="shared" si="8"/>
        <v>36.165344782643373</v>
      </c>
      <c r="G113" s="1">
        <f t="shared" si="9"/>
        <v>88.336625786789597</v>
      </c>
      <c r="H113" s="1">
        <f t="shared" si="10"/>
        <v>6111.4367655235028</v>
      </c>
    </row>
    <row r="114" spans="2:8" x14ac:dyDescent="0.25">
      <c r="B114">
        <v>87</v>
      </c>
      <c r="C114" s="1">
        <f t="shared" si="7"/>
        <v>6111.4367655235028</v>
      </c>
      <c r="D114" s="1">
        <f t="shared" si="11"/>
        <v>124.50197056943297</v>
      </c>
      <c r="E114" s="1">
        <f t="shared" si="6"/>
        <v>35.650047798887101</v>
      </c>
      <c r="F114" s="1">
        <f t="shared" si="8"/>
        <v>35.650047798887101</v>
      </c>
      <c r="G114" s="1">
        <f t="shared" si="9"/>
        <v>88.851922770545869</v>
      </c>
      <c r="H114" s="1">
        <f t="shared" si="10"/>
        <v>6022.5848427529572</v>
      </c>
    </row>
    <row r="115" spans="2:8" x14ac:dyDescent="0.25">
      <c r="B115">
        <v>88</v>
      </c>
      <c r="C115" s="1">
        <f t="shared" si="7"/>
        <v>6022.5848427529572</v>
      </c>
      <c r="D115" s="1">
        <f t="shared" si="11"/>
        <v>124.50197056943297</v>
      </c>
      <c r="E115" s="1">
        <f t="shared" si="6"/>
        <v>35.131744916058921</v>
      </c>
      <c r="F115" s="1">
        <f t="shared" si="8"/>
        <v>35.131744916058921</v>
      </c>
      <c r="G115" s="1">
        <f t="shared" si="9"/>
        <v>89.37022565337405</v>
      </c>
      <c r="H115" s="1">
        <f t="shared" si="10"/>
        <v>5933.2146170995829</v>
      </c>
    </row>
    <row r="116" spans="2:8" x14ac:dyDescent="0.25">
      <c r="B116">
        <v>89</v>
      </c>
      <c r="C116" s="1">
        <f t="shared" si="7"/>
        <v>5933.2146170995829</v>
      </c>
      <c r="D116" s="1">
        <f t="shared" si="11"/>
        <v>124.50197056943297</v>
      </c>
      <c r="E116" s="1">
        <f t="shared" si="6"/>
        <v>34.610418599747568</v>
      </c>
      <c r="F116" s="1">
        <f t="shared" si="8"/>
        <v>34.610418599747568</v>
      </c>
      <c r="G116" s="1">
        <f t="shared" si="9"/>
        <v>89.891551969685395</v>
      </c>
      <c r="H116" s="1">
        <f t="shared" si="10"/>
        <v>5843.3230651298973</v>
      </c>
    </row>
    <row r="117" spans="2:8" x14ac:dyDescent="0.25">
      <c r="B117">
        <v>90</v>
      </c>
      <c r="C117" s="1">
        <f t="shared" si="7"/>
        <v>5843.3230651298973</v>
      </c>
      <c r="D117" s="1">
        <f t="shared" si="11"/>
        <v>124.50197056943297</v>
      </c>
      <c r="E117" s="1">
        <f t="shared" si="6"/>
        <v>34.086051213257733</v>
      </c>
      <c r="F117" s="1">
        <f t="shared" si="8"/>
        <v>34.086051213257733</v>
      </c>
      <c r="G117" s="1">
        <f t="shared" si="9"/>
        <v>90.415919356175237</v>
      </c>
      <c r="H117" s="1">
        <f t="shared" si="10"/>
        <v>5752.9071457737218</v>
      </c>
    </row>
    <row r="118" spans="2:8" x14ac:dyDescent="0.25">
      <c r="B118">
        <v>91</v>
      </c>
      <c r="C118" s="1">
        <f t="shared" si="7"/>
        <v>5752.9071457737218</v>
      </c>
      <c r="D118" s="1">
        <f t="shared" si="11"/>
        <v>124.50197056943297</v>
      </c>
      <c r="E118" s="1">
        <f t="shared" si="6"/>
        <v>33.558625017013377</v>
      </c>
      <c r="F118" s="1">
        <f t="shared" si="8"/>
        <v>33.558625017013377</v>
      </c>
      <c r="G118" s="1">
        <f t="shared" si="9"/>
        <v>90.943345552419601</v>
      </c>
      <c r="H118" s="1">
        <f t="shared" si="10"/>
        <v>5661.9638002213023</v>
      </c>
    </row>
    <row r="119" spans="2:8" x14ac:dyDescent="0.25">
      <c r="B119">
        <v>92</v>
      </c>
      <c r="C119" s="1">
        <f t="shared" si="7"/>
        <v>5661.9638002213023</v>
      </c>
      <c r="D119" s="1">
        <f t="shared" si="11"/>
        <v>124.50197056943297</v>
      </c>
      <c r="E119" s="1">
        <f t="shared" si="6"/>
        <v>33.028122167957598</v>
      </c>
      <c r="F119" s="1">
        <f t="shared" si="8"/>
        <v>33.028122167957598</v>
      </c>
      <c r="G119" s="1">
        <f t="shared" si="9"/>
        <v>91.473848401475379</v>
      </c>
      <c r="H119" s="1">
        <f t="shared" si="10"/>
        <v>5570.4899518198272</v>
      </c>
    </row>
    <row r="120" spans="2:8" x14ac:dyDescent="0.25">
      <c r="B120">
        <v>93</v>
      </c>
      <c r="C120" s="1">
        <f t="shared" si="7"/>
        <v>5570.4899518198272</v>
      </c>
      <c r="D120" s="1">
        <f t="shared" si="11"/>
        <v>124.50197056943297</v>
      </c>
      <c r="E120" s="1">
        <f t="shared" si="6"/>
        <v>32.494524718948995</v>
      </c>
      <c r="F120" s="1">
        <f t="shared" si="8"/>
        <v>32.494524718948995</v>
      </c>
      <c r="G120" s="1">
        <f t="shared" si="9"/>
        <v>92.007445850483975</v>
      </c>
      <c r="H120" s="1">
        <f t="shared" si="10"/>
        <v>5478.482505969343</v>
      </c>
    </row>
    <row r="121" spans="2:8" x14ac:dyDescent="0.25">
      <c r="B121">
        <v>94</v>
      </c>
      <c r="C121" s="1">
        <f t="shared" si="7"/>
        <v>5478.482505969343</v>
      </c>
      <c r="D121" s="1">
        <f t="shared" si="11"/>
        <v>124.50197056943297</v>
      </c>
      <c r="E121" s="1">
        <f t="shared" si="6"/>
        <v>31.957814618154501</v>
      </c>
      <c r="F121" s="1">
        <f t="shared" si="8"/>
        <v>31.957814618154501</v>
      </c>
      <c r="G121" s="1">
        <f t="shared" si="9"/>
        <v>92.544155951278469</v>
      </c>
      <c r="H121" s="1">
        <f t="shared" si="10"/>
        <v>5385.9383500180647</v>
      </c>
    </row>
    <row r="122" spans="2:8" x14ac:dyDescent="0.25">
      <c r="B122">
        <v>95</v>
      </c>
      <c r="C122" s="1">
        <f t="shared" si="7"/>
        <v>5385.9383500180647</v>
      </c>
      <c r="D122" s="1">
        <f t="shared" si="11"/>
        <v>124.50197056943297</v>
      </c>
      <c r="E122" s="1">
        <f t="shared" si="6"/>
        <v>31.417973708438712</v>
      </c>
      <c r="F122" s="1">
        <f t="shared" si="8"/>
        <v>31.417973708438712</v>
      </c>
      <c r="G122" s="1">
        <f t="shared" si="9"/>
        <v>93.083996860994262</v>
      </c>
      <c r="H122" s="1">
        <f t="shared" si="10"/>
        <v>5292.8543531570704</v>
      </c>
    </row>
    <row r="123" spans="2:8" x14ac:dyDescent="0.25">
      <c r="B123">
        <v>96</v>
      </c>
      <c r="C123" s="1">
        <f t="shared" si="7"/>
        <v>5292.8543531570704</v>
      </c>
      <c r="D123" s="1">
        <f t="shared" si="11"/>
        <v>124.50197056943297</v>
      </c>
      <c r="E123" s="1">
        <f t="shared" si="6"/>
        <v>30.87498372674958</v>
      </c>
      <c r="F123" s="1">
        <f t="shared" si="8"/>
        <v>30.87498372674958</v>
      </c>
      <c r="G123" s="1">
        <f t="shared" si="9"/>
        <v>93.626986842683394</v>
      </c>
      <c r="H123" s="1">
        <f t="shared" si="10"/>
        <v>5199.2273663143869</v>
      </c>
    </row>
    <row r="124" spans="2:8" x14ac:dyDescent="0.25">
      <c r="B124">
        <v>97</v>
      </c>
      <c r="C124" s="1">
        <f t="shared" si="7"/>
        <v>5199.2273663143869</v>
      </c>
      <c r="D124" s="1">
        <f t="shared" si="11"/>
        <v>124.50197056943297</v>
      </c>
      <c r="E124" s="1">
        <f t="shared" si="6"/>
        <v>30.328826303500591</v>
      </c>
      <c r="F124" s="1">
        <f t="shared" si="8"/>
        <v>30.328826303500591</v>
      </c>
      <c r="G124" s="1">
        <f t="shared" si="9"/>
        <v>94.173144265932379</v>
      </c>
      <c r="H124" s="1">
        <f t="shared" si="10"/>
        <v>5105.054222048454</v>
      </c>
    </row>
    <row r="125" spans="2:8" x14ac:dyDescent="0.25">
      <c r="B125">
        <v>98</v>
      </c>
      <c r="C125" s="1">
        <f t="shared" si="7"/>
        <v>5105.054222048454</v>
      </c>
      <c r="D125" s="1">
        <f t="shared" si="11"/>
        <v>124.50197056943297</v>
      </c>
      <c r="E125" s="1">
        <f t="shared" si="6"/>
        <v>29.779482961949316</v>
      </c>
      <c r="F125" s="1">
        <f t="shared" si="8"/>
        <v>29.779482961949316</v>
      </c>
      <c r="G125" s="1">
        <f t="shared" si="9"/>
        <v>94.722487607483657</v>
      </c>
      <c r="H125" s="1">
        <f t="shared" si="10"/>
        <v>5010.3317344409706</v>
      </c>
    </row>
    <row r="126" spans="2:8" x14ac:dyDescent="0.25">
      <c r="B126">
        <v>99</v>
      </c>
      <c r="C126" s="1">
        <f t="shared" si="7"/>
        <v>5010.3317344409706</v>
      </c>
      <c r="D126" s="1">
        <f t="shared" si="11"/>
        <v>124.50197056943297</v>
      </c>
      <c r="E126" s="1">
        <f t="shared" si="6"/>
        <v>29.226935117572332</v>
      </c>
      <c r="F126" s="1">
        <f t="shared" si="8"/>
        <v>29.226935117572332</v>
      </c>
      <c r="G126" s="1">
        <f t="shared" si="9"/>
        <v>95.275035451860646</v>
      </c>
      <c r="H126" s="1">
        <f t="shared" si="10"/>
        <v>4915.0566989891104</v>
      </c>
    </row>
    <row r="127" spans="2:8" x14ac:dyDescent="0.25">
      <c r="B127">
        <v>100</v>
      </c>
      <c r="C127" s="1">
        <f t="shared" si="7"/>
        <v>4915.0566989891104</v>
      </c>
      <c r="D127" s="1">
        <f t="shared" si="11"/>
        <v>124.50197056943297</v>
      </c>
      <c r="E127" s="1">
        <f t="shared" si="6"/>
        <v>28.67116407743648</v>
      </c>
      <c r="F127" s="1">
        <f t="shared" si="8"/>
        <v>28.67116407743648</v>
      </c>
      <c r="G127" s="1">
        <f t="shared" si="9"/>
        <v>95.830806491996498</v>
      </c>
      <c r="H127" s="1">
        <f t="shared" si="10"/>
        <v>4819.2258924971138</v>
      </c>
    </row>
    <row r="128" spans="2:8" x14ac:dyDescent="0.25">
      <c r="B128">
        <v>101</v>
      </c>
      <c r="C128" s="1">
        <f t="shared" si="7"/>
        <v>4819.2258924971138</v>
      </c>
      <c r="D128" s="1">
        <f t="shared" si="11"/>
        <v>124.50197056943297</v>
      </c>
      <c r="E128" s="1">
        <f t="shared" si="6"/>
        <v>28.112151039566498</v>
      </c>
      <c r="F128" s="1">
        <f t="shared" si="8"/>
        <v>28.112151039566498</v>
      </c>
      <c r="G128" s="1">
        <f t="shared" si="9"/>
        <v>96.389819529866472</v>
      </c>
      <c r="H128" s="1">
        <f t="shared" si="10"/>
        <v>4722.8360729672477</v>
      </c>
    </row>
    <row r="129" spans="2:8" x14ac:dyDescent="0.25">
      <c r="B129">
        <v>102</v>
      </c>
      <c r="C129" s="1">
        <f t="shared" si="7"/>
        <v>4722.8360729672477</v>
      </c>
      <c r="D129" s="1">
        <f t="shared" si="11"/>
        <v>124.50197056943297</v>
      </c>
      <c r="E129" s="1">
        <f t="shared" si="6"/>
        <v>27.549877092308947</v>
      </c>
      <c r="F129" s="1">
        <f t="shared" si="8"/>
        <v>27.549877092308947</v>
      </c>
      <c r="G129" s="1">
        <f t="shared" si="9"/>
        <v>96.952093477124023</v>
      </c>
      <c r="H129" s="1">
        <f t="shared" si="10"/>
        <v>4625.8839794901232</v>
      </c>
    </row>
    <row r="130" spans="2:8" x14ac:dyDescent="0.25">
      <c r="B130">
        <v>103</v>
      </c>
      <c r="C130" s="1">
        <f t="shared" si="7"/>
        <v>4625.8839794901232</v>
      </c>
      <c r="D130" s="1">
        <f t="shared" si="11"/>
        <v>124.50197056943297</v>
      </c>
      <c r="E130" s="1">
        <f t="shared" si="6"/>
        <v>26.984323213692388</v>
      </c>
      <c r="F130" s="1">
        <f t="shared" si="8"/>
        <v>26.984323213692388</v>
      </c>
      <c r="G130" s="1">
        <f t="shared" si="9"/>
        <v>97.517647355740579</v>
      </c>
      <c r="H130" s="1">
        <f t="shared" si="10"/>
        <v>4528.3663321343829</v>
      </c>
    </row>
    <row r="131" spans="2:8" x14ac:dyDescent="0.25">
      <c r="B131">
        <v>104</v>
      </c>
      <c r="C131" s="1">
        <f t="shared" si="7"/>
        <v>4528.3663321343829</v>
      </c>
      <c r="D131" s="1">
        <f t="shared" si="11"/>
        <v>124.50197056943297</v>
      </c>
      <c r="E131" s="1">
        <f t="shared" si="6"/>
        <v>26.415470270783903</v>
      </c>
      <c r="F131" s="1">
        <f t="shared" si="8"/>
        <v>26.415470270783903</v>
      </c>
      <c r="G131" s="1">
        <f t="shared" si="9"/>
        <v>98.086500298649071</v>
      </c>
      <c r="H131" s="1">
        <f t="shared" si="10"/>
        <v>4430.2798318357336</v>
      </c>
    </row>
    <row r="132" spans="2:8" x14ac:dyDescent="0.25">
      <c r="B132">
        <v>105</v>
      </c>
      <c r="C132" s="1">
        <f t="shared" si="7"/>
        <v>4430.2798318357336</v>
      </c>
      <c r="D132" s="1">
        <f t="shared" si="11"/>
        <v>124.50197056943297</v>
      </c>
      <c r="E132" s="1">
        <f t="shared" si="6"/>
        <v>25.84329901904178</v>
      </c>
      <c r="F132" s="1">
        <f t="shared" si="8"/>
        <v>25.84329901904178</v>
      </c>
      <c r="G132" s="1">
        <f t="shared" si="9"/>
        <v>98.65867155039119</v>
      </c>
      <c r="H132" s="1">
        <f t="shared" si="10"/>
        <v>4331.6211602853427</v>
      </c>
    </row>
    <row r="133" spans="2:8" x14ac:dyDescent="0.25">
      <c r="B133">
        <v>106</v>
      </c>
      <c r="C133" s="1">
        <f t="shared" si="7"/>
        <v>4331.6211602853427</v>
      </c>
      <c r="D133" s="1">
        <f t="shared" si="11"/>
        <v>124.50197056943297</v>
      </c>
      <c r="E133" s="1">
        <f t="shared" si="6"/>
        <v>25.267790101664499</v>
      </c>
      <c r="F133" s="1">
        <f t="shared" si="8"/>
        <v>25.267790101664499</v>
      </c>
      <c r="G133" s="1">
        <f t="shared" si="9"/>
        <v>99.234180467768468</v>
      </c>
      <c r="H133" s="1">
        <f t="shared" si="10"/>
        <v>4232.3869798175747</v>
      </c>
    </row>
    <row r="134" spans="2:8" x14ac:dyDescent="0.25">
      <c r="B134">
        <v>107</v>
      </c>
      <c r="C134" s="1">
        <f t="shared" si="7"/>
        <v>4232.3869798175747</v>
      </c>
      <c r="D134" s="1">
        <f t="shared" si="11"/>
        <v>124.50197056943297</v>
      </c>
      <c r="E134" s="1">
        <f t="shared" si="6"/>
        <v>24.688924048935853</v>
      </c>
      <c r="F134" s="1">
        <f t="shared" si="8"/>
        <v>24.688924048935853</v>
      </c>
      <c r="G134" s="1">
        <f t="shared" si="9"/>
        <v>99.813046520497124</v>
      </c>
      <c r="H134" s="1">
        <f t="shared" si="10"/>
        <v>4132.5739332970779</v>
      </c>
    </row>
    <row r="135" spans="2:8" x14ac:dyDescent="0.25">
      <c r="B135">
        <v>108</v>
      </c>
      <c r="C135" s="1">
        <f t="shared" si="7"/>
        <v>4132.5739332970779</v>
      </c>
      <c r="D135" s="1">
        <f t="shared" si="11"/>
        <v>124.50197056943297</v>
      </c>
      <c r="E135" s="1">
        <f t="shared" si="6"/>
        <v>24.106681277566288</v>
      </c>
      <c r="F135" s="1">
        <f t="shared" si="8"/>
        <v>24.106681277566288</v>
      </c>
      <c r="G135" s="1">
        <f t="shared" si="9"/>
        <v>100.39528929186667</v>
      </c>
      <c r="H135" s="1">
        <f t="shared" si="10"/>
        <v>4032.178644005211</v>
      </c>
    </row>
    <row r="136" spans="2:8" x14ac:dyDescent="0.25">
      <c r="B136">
        <v>109</v>
      </c>
      <c r="C136" s="1">
        <f t="shared" si="7"/>
        <v>4032.178644005211</v>
      </c>
      <c r="D136" s="1">
        <f t="shared" si="11"/>
        <v>124.50197056943297</v>
      </c>
      <c r="E136" s="1">
        <f t="shared" si="6"/>
        <v>23.521042090030399</v>
      </c>
      <c r="F136" s="1">
        <f t="shared" si="8"/>
        <v>23.521042090030399</v>
      </c>
      <c r="G136" s="1">
        <f t="shared" si="9"/>
        <v>100.98092847940256</v>
      </c>
      <c r="H136" s="1">
        <f t="shared" si="10"/>
        <v>3931.1977155258082</v>
      </c>
    </row>
    <row r="137" spans="2:8" x14ac:dyDescent="0.25">
      <c r="B137">
        <v>110</v>
      </c>
      <c r="C137" s="1">
        <f t="shared" si="7"/>
        <v>3931.1977155258082</v>
      </c>
      <c r="D137" s="1">
        <f t="shared" si="11"/>
        <v>124.50197056943297</v>
      </c>
      <c r="E137" s="1">
        <f t="shared" si="6"/>
        <v>22.93198667390055</v>
      </c>
      <c r="F137" s="1">
        <f t="shared" si="8"/>
        <v>22.93198667390055</v>
      </c>
      <c r="G137" s="1">
        <f t="shared" si="9"/>
        <v>101.56998389553242</v>
      </c>
      <c r="H137" s="1">
        <f t="shared" si="10"/>
        <v>3829.6277316302758</v>
      </c>
    </row>
    <row r="138" spans="2:8" x14ac:dyDescent="0.25">
      <c r="B138">
        <v>111</v>
      </c>
      <c r="C138" s="1">
        <f t="shared" si="7"/>
        <v>3829.6277316302758</v>
      </c>
      <c r="D138" s="1">
        <f t="shared" si="11"/>
        <v>124.50197056943297</v>
      </c>
      <c r="E138" s="1">
        <f t="shared" si="6"/>
        <v>22.33949510117661</v>
      </c>
      <c r="F138" s="1">
        <f t="shared" si="8"/>
        <v>22.33949510117661</v>
      </c>
      <c r="G138" s="1">
        <f t="shared" si="9"/>
        <v>102.16247546825636</v>
      </c>
      <c r="H138" s="1">
        <f t="shared" si="10"/>
        <v>3727.4652561620196</v>
      </c>
    </row>
    <row r="139" spans="2:8" x14ac:dyDescent="0.25">
      <c r="B139">
        <v>112</v>
      </c>
      <c r="C139" s="1">
        <f t="shared" si="7"/>
        <v>3727.4652561620196</v>
      </c>
      <c r="D139" s="1">
        <f t="shared" si="11"/>
        <v>124.50197056943297</v>
      </c>
      <c r="E139" s="1">
        <f t="shared" si="6"/>
        <v>21.743547327611783</v>
      </c>
      <c r="F139" s="1">
        <f t="shared" si="8"/>
        <v>21.743547327611783</v>
      </c>
      <c r="G139" s="1">
        <f t="shared" si="9"/>
        <v>102.75842324182119</v>
      </c>
      <c r="H139" s="1">
        <f t="shared" si="10"/>
        <v>3624.7068329201984</v>
      </c>
    </row>
    <row r="140" spans="2:8" x14ac:dyDescent="0.25">
      <c r="B140">
        <v>113</v>
      </c>
      <c r="C140" s="1">
        <f t="shared" si="7"/>
        <v>3624.7068329201984</v>
      </c>
      <c r="D140" s="1">
        <f t="shared" si="11"/>
        <v>124.50197056943297</v>
      </c>
      <c r="E140" s="1">
        <f t="shared" si="6"/>
        <v>21.144123192034492</v>
      </c>
      <c r="F140" s="1">
        <f t="shared" si="8"/>
        <v>21.144123192034492</v>
      </c>
      <c r="G140" s="1">
        <f t="shared" si="9"/>
        <v>103.35784737739849</v>
      </c>
      <c r="H140" s="1">
        <f t="shared" si="10"/>
        <v>3521.3489855427997</v>
      </c>
    </row>
    <row r="141" spans="2:8" x14ac:dyDescent="0.25">
      <c r="B141">
        <v>114</v>
      </c>
      <c r="C141" s="1">
        <f t="shared" si="7"/>
        <v>3521.3489855427997</v>
      </c>
      <c r="D141" s="1">
        <f t="shared" si="11"/>
        <v>124.50197056943297</v>
      </c>
      <c r="E141" s="1">
        <f t="shared" si="6"/>
        <v>20.541202415666334</v>
      </c>
      <c r="F141" s="1">
        <f t="shared" si="8"/>
        <v>20.541202415666334</v>
      </c>
      <c r="G141" s="1">
        <f t="shared" si="9"/>
        <v>103.96076815376664</v>
      </c>
      <c r="H141" s="1">
        <f t="shared" si="10"/>
        <v>3417.3882173890329</v>
      </c>
    </row>
    <row r="142" spans="2:8" x14ac:dyDescent="0.25">
      <c r="B142">
        <v>115</v>
      </c>
      <c r="C142" s="1">
        <f t="shared" si="7"/>
        <v>3417.3882173890329</v>
      </c>
      <c r="D142" s="1">
        <f t="shared" si="11"/>
        <v>124.50197056943297</v>
      </c>
      <c r="E142" s="1">
        <f t="shared" si="6"/>
        <v>19.934764601436026</v>
      </c>
      <c r="F142" s="1">
        <f t="shared" si="8"/>
        <v>19.934764601436026</v>
      </c>
      <c r="G142" s="1">
        <f t="shared" si="9"/>
        <v>104.56720596799694</v>
      </c>
      <c r="H142" s="1">
        <f t="shared" si="10"/>
        <v>3312.821011421036</v>
      </c>
    </row>
    <row r="143" spans="2:8" x14ac:dyDescent="0.25">
      <c r="B143">
        <v>116</v>
      </c>
      <c r="C143" s="1">
        <f t="shared" si="7"/>
        <v>3312.821011421036</v>
      </c>
      <c r="D143" s="1">
        <f t="shared" si="11"/>
        <v>124.50197056943297</v>
      </c>
      <c r="E143" s="1">
        <f t="shared" si="6"/>
        <v>19.324789233289376</v>
      </c>
      <c r="F143" s="1">
        <f t="shared" si="8"/>
        <v>19.324789233289376</v>
      </c>
      <c r="G143" s="1">
        <f t="shared" si="9"/>
        <v>105.17718133614359</v>
      </c>
      <c r="H143" s="1">
        <f t="shared" si="10"/>
        <v>3207.6438300848922</v>
      </c>
    </row>
    <row r="144" spans="2:8" x14ac:dyDescent="0.25">
      <c r="B144">
        <v>117</v>
      </c>
      <c r="C144" s="1">
        <f t="shared" si="7"/>
        <v>3207.6438300848922</v>
      </c>
      <c r="D144" s="1">
        <f t="shared" si="11"/>
        <v>124.50197056943297</v>
      </c>
      <c r="E144" s="1">
        <f t="shared" si="6"/>
        <v>18.711255675495206</v>
      </c>
      <c r="F144" s="1">
        <f t="shared" si="8"/>
        <v>18.711255675495206</v>
      </c>
      <c r="G144" s="1">
        <f t="shared" si="9"/>
        <v>105.79071489393776</v>
      </c>
      <c r="H144" s="1">
        <f t="shared" si="10"/>
        <v>3101.8531151909547</v>
      </c>
    </row>
    <row r="145" spans="2:8" x14ac:dyDescent="0.25">
      <c r="B145">
        <v>118</v>
      </c>
      <c r="C145" s="1">
        <f t="shared" si="7"/>
        <v>3101.8531151909547</v>
      </c>
      <c r="D145" s="1">
        <f t="shared" si="11"/>
        <v>124.50197056943297</v>
      </c>
      <c r="E145" s="1">
        <f t="shared" si="6"/>
        <v>18.094143171947238</v>
      </c>
      <c r="F145" s="1">
        <f t="shared" si="8"/>
        <v>18.094143171947238</v>
      </c>
      <c r="G145" s="1">
        <f t="shared" si="9"/>
        <v>106.40782739748573</v>
      </c>
      <c r="H145" s="1">
        <f t="shared" si="10"/>
        <v>2995.4452877934691</v>
      </c>
    </row>
    <row r="146" spans="2:8" x14ac:dyDescent="0.25">
      <c r="B146">
        <v>119</v>
      </c>
      <c r="C146" s="1">
        <f t="shared" si="7"/>
        <v>2995.4452877934691</v>
      </c>
      <c r="D146" s="1">
        <f t="shared" si="11"/>
        <v>124.50197056943297</v>
      </c>
      <c r="E146" s="1">
        <f t="shared" si="6"/>
        <v>17.473430845461905</v>
      </c>
      <c r="F146" s="1">
        <f t="shared" si="8"/>
        <v>17.473430845461905</v>
      </c>
      <c r="G146" s="1">
        <f t="shared" si="9"/>
        <v>107.02853972397106</v>
      </c>
      <c r="H146" s="1">
        <f t="shared" si="10"/>
        <v>2888.4167480694982</v>
      </c>
    </row>
    <row r="147" spans="2:8" x14ac:dyDescent="0.25">
      <c r="B147">
        <v>120</v>
      </c>
      <c r="C147" s="1">
        <f t="shared" si="7"/>
        <v>2888.4167480694982</v>
      </c>
      <c r="D147" s="1">
        <f t="shared" si="11"/>
        <v>124.50197056943297</v>
      </c>
      <c r="E147" s="1">
        <f t="shared" si="6"/>
        <v>16.849097697072075</v>
      </c>
      <c r="F147" s="1">
        <f t="shared" si="8"/>
        <v>16.849097697072075</v>
      </c>
      <c r="G147" s="1">
        <f t="shared" si="9"/>
        <v>107.65287287236089</v>
      </c>
      <c r="H147" s="1">
        <f t="shared" si="10"/>
        <v>2780.7638751971372</v>
      </c>
    </row>
    <row r="148" spans="2:8" x14ac:dyDescent="0.25">
      <c r="B148">
        <v>121</v>
      </c>
      <c r="C148" s="1">
        <f t="shared" si="7"/>
        <v>2780.7638751971372</v>
      </c>
      <c r="D148" s="1">
        <f t="shared" si="11"/>
        <v>124.50197056943297</v>
      </c>
      <c r="E148" s="1">
        <f t="shared" si="6"/>
        <v>16.221122605316634</v>
      </c>
      <c r="F148" s="1">
        <f t="shared" si="8"/>
        <v>16.221122605316634</v>
      </c>
      <c r="G148" s="1">
        <f t="shared" si="9"/>
        <v>108.28084796411633</v>
      </c>
      <c r="H148" s="1">
        <f t="shared" si="10"/>
        <v>2672.4830272330209</v>
      </c>
    </row>
    <row r="149" spans="2:8" x14ac:dyDescent="0.25">
      <c r="B149">
        <v>122</v>
      </c>
      <c r="C149" s="1">
        <f t="shared" si="7"/>
        <v>2672.4830272330209</v>
      </c>
      <c r="D149" s="1">
        <f t="shared" si="11"/>
        <v>124.50197056943297</v>
      </c>
      <c r="E149" s="1">
        <f t="shared" si="6"/>
        <v>15.589484325525957</v>
      </c>
      <c r="F149" s="1">
        <f t="shared" si="8"/>
        <v>15.589484325525957</v>
      </c>
      <c r="G149" s="1">
        <f t="shared" si="9"/>
        <v>108.91248624390701</v>
      </c>
      <c r="H149" s="1">
        <f t="shared" si="10"/>
        <v>2563.5705409891139</v>
      </c>
    </row>
    <row r="150" spans="2:8" x14ac:dyDescent="0.25">
      <c r="B150">
        <v>123</v>
      </c>
      <c r="C150" s="1">
        <f t="shared" si="7"/>
        <v>2563.5705409891139</v>
      </c>
      <c r="D150" s="1">
        <f t="shared" si="11"/>
        <v>124.50197056943297</v>
      </c>
      <c r="E150" s="1">
        <f t="shared" si="6"/>
        <v>14.954161489103164</v>
      </c>
      <c r="F150" s="1">
        <f t="shared" si="8"/>
        <v>14.954161489103164</v>
      </c>
      <c r="G150" s="1">
        <f t="shared" si="9"/>
        <v>109.54780908032981</v>
      </c>
      <c r="H150" s="1">
        <f t="shared" si="10"/>
        <v>2454.022731908784</v>
      </c>
    </row>
    <row r="151" spans="2:8" x14ac:dyDescent="0.25">
      <c r="B151">
        <v>124</v>
      </c>
      <c r="C151" s="1">
        <f t="shared" si="7"/>
        <v>2454.022731908784</v>
      </c>
      <c r="D151" s="1">
        <f t="shared" si="11"/>
        <v>124.50197056943297</v>
      </c>
      <c r="E151" s="1">
        <f t="shared" si="6"/>
        <v>14.31513260280124</v>
      </c>
      <c r="F151" s="1">
        <f t="shared" si="8"/>
        <v>14.31513260280124</v>
      </c>
      <c r="G151" s="1">
        <f t="shared" si="9"/>
        <v>110.18683796663173</v>
      </c>
      <c r="H151" s="1">
        <f t="shared" si="10"/>
        <v>2343.8358939421523</v>
      </c>
    </row>
    <row r="152" spans="2:8" x14ac:dyDescent="0.25">
      <c r="B152">
        <v>125</v>
      </c>
      <c r="C152" s="1">
        <f t="shared" si="7"/>
        <v>2343.8358939421523</v>
      </c>
      <c r="D152" s="1">
        <f t="shared" si="11"/>
        <v>124.50197056943297</v>
      </c>
      <c r="E152" s="1">
        <f t="shared" si="6"/>
        <v>13.67237604799589</v>
      </c>
      <c r="F152" s="1">
        <f t="shared" si="8"/>
        <v>13.67237604799589</v>
      </c>
      <c r="G152" s="1">
        <f t="shared" si="9"/>
        <v>110.82959452143709</v>
      </c>
      <c r="H152" s="1">
        <f t="shared" si="10"/>
        <v>2233.0062994207151</v>
      </c>
    </row>
    <row r="153" spans="2:8" x14ac:dyDescent="0.25">
      <c r="B153">
        <v>126</v>
      </c>
      <c r="C153" s="1">
        <f t="shared" si="7"/>
        <v>2233.0062994207151</v>
      </c>
      <c r="D153" s="1">
        <f t="shared" si="11"/>
        <v>124.50197056943297</v>
      </c>
      <c r="E153" s="1">
        <f t="shared" si="6"/>
        <v>13.025870079954172</v>
      </c>
      <c r="F153" s="1">
        <f t="shared" si="8"/>
        <v>13.025870079954172</v>
      </c>
      <c r="G153" s="1">
        <f t="shared" si="9"/>
        <v>111.4761004894788</v>
      </c>
      <c r="H153" s="1">
        <f t="shared" si="10"/>
        <v>2121.5301989312361</v>
      </c>
    </row>
    <row r="154" spans="2:8" x14ac:dyDescent="0.25">
      <c r="B154">
        <v>127</v>
      </c>
      <c r="C154" s="1">
        <f t="shared" si="7"/>
        <v>2121.5301989312361</v>
      </c>
      <c r="D154" s="1">
        <f t="shared" si="11"/>
        <v>124.50197056943297</v>
      </c>
      <c r="E154" s="1">
        <f t="shared" si="6"/>
        <v>12.375592827098878</v>
      </c>
      <c r="F154" s="1">
        <f t="shared" si="8"/>
        <v>12.375592827098878</v>
      </c>
      <c r="G154" s="1">
        <f t="shared" si="9"/>
        <v>112.12637774233409</v>
      </c>
      <c r="H154" s="1">
        <f t="shared" si="10"/>
        <v>2009.4038211889019</v>
      </c>
    </row>
    <row r="155" spans="2:8" x14ac:dyDescent="0.25">
      <c r="B155">
        <v>128</v>
      </c>
      <c r="C155" s="1">
        <f t="shared" si="7"/>
        <v>2009.4038211889019</v>
      </c>
      <c r="D155" s="1">
        <f t="shared" si="11"/>
        <v>124.50197056943297</v>
      </c>
      <c r="E155" s="1">
        <f t="shared" si="6"/>
        <v>11.721522290268595</v>
      </c>
      <c r="F155" s="1">
        <f t="shared" si="8"/>
        <v>11.721522290268595</v>
      </c>
      <c r="G155" s="1">
        <f t="shared" si="9"/>
        <v>112.78044827916437</v>
      </c>
      <c r="H155" s="1">
        <f t="shared" si="10"/>
        <v>1896.6233729097376</v>
      </c>
    </row>
    <row r="156" spans="2:8" x14ac:dyDescent="0.25">
      <c r="B156">
        <v>129</v>
      </c>
      <c r="C156" s="1">
        <f t="shared" si="7"/>
        <v>1896.6233729097376</v>
      </c>
      <c r="D156" s="1">
        <f t="shared" ref="D156:D219" si="12">IF(B156&lt;=$D$22,IF(B156&lt;=$D$20,0,IF(B156&lt;=$D$21,$C$15,IF(B156&gt;=$C$22,$C$16))),0)</f>
        <v>124.50197056943297</v>
      </c>
      <c r="E156" s="1">
        <f t="shared" ref="E156:E219" si="13">C156*($C$13/12)</f>
        <v>11.063636341973469</v>
      </c>
      <c r="F156" s="1">
        <f t="shared" si="8"/>
        <v>11.063636341973469</v>
      </c>
      <c r="G156" s="1">
        <f t="shared" si="9"/>
        <v>113.43833422745951</v>
      </c>
      <c r="H156" s="1">
        <f t="shared" si="10"/>
        <v>1783.185038682278</v>
      </c>
    </row>
    <row r="157" spans="2:8" x14ac:dyDescent="0.25">
      <c r="B157">
        <v>130</v>
      </c>
      <c r="C157" s="1">
        <f t="shared" ref="C157:C171" si="14">H156</f>
        <v>1783.185038682278</v>
      </c>
      <c r="D157" s="1">
        <f t="shared" si="12"/>
        <v>124.50197056943297</v>
      </c>
      <c r="E157" s="1">
        <f t="shared" si="13"/>
        <v>10.401912725646621</v>
      </c>
      <c r="F157" s="1">
        <f t="shared" ref="F157:F220" si="15">IF(B157&lt;=$D$20,0,IF(B157&gt;$D$20,E157))</f>
        <v>10.401912725646621</v>
      </c>
      <c r="G157" s="1">
        <f t="shared" ref="G157:G171" si="16">IF(B157&lt;$C$22,0,D157-F157)</f>
        <v>114.10005784378635</v>
      </c>
      <c r="H157" s="1">
        <f t="shared" ref="H157:H171" si="17">C157+E157-F157-G157</f>
        <v>1669.0849808384917</v>
      </c>
    </row>
    <row r="158" spans="2:8" x14ac:dyDescent="0.25">
      <c r="B158">
        <v>131</v>
      </c>
      <c r="C158" s="1">
        <f t="shared" si="14"/>
        <v>1669.0849808384917</v>
      </c>
      <c r="D158" s="1">
        <f t="shared" si="12"/>
        <v>124.50197056943297</v>
      </c>
      <c r="E158" s="1">
        <f t="shared" si="13"/>
        <v>9.7363290548912023</v>
      </c>
      <c r="F158" s="1">
        <f t="shared" si="15"/>
        <v>9.7363290548912023</v>
      </c>
      <c r="G158" s="1">
        <f t="shared" si="16"/>
        <v>114.76564151454177</v>
      </c>
      <c r="H158" s="1">
        <f t="shared" si="17"/>
        <v>1554.3193393239499</v>
      </c>
    </row>
    <row r="159" spans="2:8" x14ac:dyDescent="0.25">
      <c r="B159">
        <v>132</v>
      </c>
      <c r="C159" s="1">
        <f t="shared" si="14"/>
        <v>1554.3193393239499</v>
      </c>
      <c r="D159" s="1">
        <f t="shared" si="12"/>
        <v>124.50197056943297</v>
      </c>
      <c r="E159" s="1">
        <f t="shared" si="13"/>
        <v>9.0668628127230413</v>
      </c>
      <c r="F159" s="1">
        <f t="shared" si="15"/>
        <v>9.0668628127230413</v>
      </c>
      <c r="G159" s="1">
        <f t="shared" si="16"/>
        <v>115.43510775670993</v>
      </c>
      <c r="H159" s="1">
        <f t="shared" si="17"/>
        <v>1438.88423156724</v>
      </c>
    </row>
    <row r="160" spans="2:8" x14ac:dyDescent="0.25">
      <c r="B160">
        <v>133</v>
      </c>
      <c r="C160" s="1">
        <f t="shared" si="14"/>
        <v>1438.88423156724</v>
      </c>
      <c r="D160" s="1">
        <f t="shared" si="12"/>
        <v>124.50197056943297</v>
      </c>
      <c r="E160" s="1">
        <f t="shared" si="13"/>
        <v>8.3934913508089011</v>
      </c>
      <c r="F160" s="1">
        <f t="shared" si="15"/>
        <v>8.3934913508089011</v>
      </c>
      <c r="G160" s="1">
        <f t="shared" si="16"/>
        <v>116.10847921862407</v>
      </c>
      <c r="H160" s="1">
        <f t="shared" si="17"/>
        <v>1322.7757523486159</v>
      </c>
    </row>
    <row r="161" spans="2:8" x14ac:dyDescent="0.25">
      <c r="B161">
        <v>134</v>
      </c>
      <c r="C161" s="1">
        <f t="shared" si="14"/>
        <v>1322.7757523486159</v>
      </c>
      <c r="D161" s="1">
        <f t="shared" si="12"/>
        <v>124.50197056943297</v>
      </c>
      <c r="E161" s="1">
        <f t="shared" si="13"/>
        <v>7.7161918887002603</v>
      </c>
      <c r="F161" s="1">
        <f t="shared" si="15"/>
        <v>7.7161918887002603</v>
      </c>
      <c r="G161" s="1">
        <f t="shared" si="16"/>
        <v>116.7857786807327</v>
      </c>
      <c r="H161" s="1">
        <f t="shared" si="17"/>
        <v>1205.9899736678833</v>
      </c>
    </row>
    <row r="162" spans="2:8" x14ac:dyDescent="0.25">
      <c r="B162">
        <v>135</v>
      </c>
      <c r="C162" s="1">
        <f t="shared" si="14"/>
        <v>1205.9899736678833</v>
      </c>
      <c r="D162" s="1">
        <f t="shared" si="12"/>
        <v>124.50197056943297</v>
      </c>
      <c r="E162" s="1">
        <f t="shared" si="13"/>
        <v>7.0349415130626527</v>
      </c>
      <c r="F162" s="1">
        <f t="shared" si="15"/>
        <v>7.0349415130626527</v>
      </c>
      <c r="G162" s="1">
        <f t="shared" si="16"/>
        <v>117.46702905637032</v>
      </c>
      <c r="H162" s="1">
        <f t="shared" si="17"/>
        <v>1088.5229446115129</v>
      </c>
    </row>
    <row r="163" spans="2:8" x14ac:dyDescent="0.25">
      <c r="B163">
        <v>136</v>
      </c>
      <c r="C163" s="1">
        <f t="shared" si="14"/>
        <v>1088.5229446115129</v>
      </c>
      <c r="D163" s="1">
        <f t="shared" si="12"/>
        <v>124.50197056943297</v>
      </c>
      <c r="E163" s="1">
        <f t="shared" si="13"/>
        <v>6.3497171769004925</v>
      </c>
      <c r="F163" s="1">
        <f t="shared" si="15"/>
        <v>6.3497171769004925</v>
      </c>
      <c r="G163" s="1">
        <f t="shared" si="16"/>
        <v>118.15225339253247</v>
      </c>
      <c r="H163" s="1">
        <f t="shared" si="17"/>
        <v>970.37069121898048</v>
      </c>
    </row>
    <row r="164" spans="2:8" x14ac:dyDescent="0.25">
      <c r="B164">
        <v>137</v>
      </c>
      <c r="C164" s="1">
        <f t="shared" si="14"/>
        <v>970.37069121898048</v>
      </c>
      <c r="D164" s="1">
        <f t="shared" si="12"/>
        <v>124.50197056943297</v>
      </c>
      <c r="E164" s="1">
        <f t="shared" si="13"/>
        <v>5.6604956987773862</v>
      </c>
      <c r="F164" s="1">
        <f t="shared" si="15"/>
        <v>5.6604956987773862</v>
      </c>
      <c r="G164" s="1">
        <f t="shared" si="16"/>
        <v>118.84147487065559</v>
      </c>
      <c r="H164" s="1">
        <f t="shared" si="17"/>
        <v>851.52921634832489</v>
      </c>
    </row>
    <row r="165" spans="2:8" x14ac:dyDescent="0.25">
      <c r="B165">
        <v>138</v>
      </c>
      <c r="C165" s="1">
        <f t="shared" si="14"/>
        <v>851.52921634832489</v>
      </c>
      <c r="D165" s="1">
        <f t="shared" si="12"/>
        <v>124.50197056943297</v>
      </c>
      <c r="E165" s="1">
        <f t="shared" si="13"/>
        <v>4.9672537620318957</v>
      </c>
      <c r="F165" s="1">
        <f t="shared" si="15"/>
        <v>4.9672537620318957</v>
      </c>
      <c r="G165" s="1">
        <f t="shared" si="16"/>
        <v>119.53471680740107</v>
      </c>
      <c r="H165" s="1">
        <f t="shared" si="17"/>
        <v>731.99449954092381</v>
      </c>
    </row>
    <row r="166" spans="2:8" x14ac:dyDescent="0.25">
      <c r="B166">
        <v>139</v>
      </c>
      <c r="C166" s="1">
        <f t="shared" si="14"/>
        <v>731.99449954092381</v>
      </c>
      <c r="D166" s="1">
        <f t="shared" si="12"/>
        <v>124.50197056943297</v>
      </c>
      <c r="E166" s="1">
        <f t="shared" si="13"/>
        <v>4.2699679139887223</v>
      </c>
      <c r="F166" s="1">
        <f t="shared" si="15"/>
        <v>4.2699679139887223</v>
      </c>
      <c r="G166" s="1">
        <f t="shared" si="16"/>
        <v>120.23200265544425</v>
      </c>
      <c r="H166" s="1">
        <f t="shared" si="17"/>
        <v>611.76249688547955</v>
      </c>
    </row>
    <row r="167" spans="2:8" x14ac:dyDescent="0.25">
      <c r="B167">
        <v>140</v>
      </c>
      <c r="C167" s="1">
        <f t="shared" si="14"/>
        <v>611.76249688547955</v>
      </c>
      <c r="D167" s="1">
        <f t="shared" si="12"/>
        <v>124.50197056943297</v>
      </c>
      <c r="E167" s="1">
        <f t="shared" si="13"/>
        <v>3.5686145651652974</v>
      </c>
      <c r="F167" s="1">
        <f t="shared" si="15"/>
        <v>3.5686145651652974</v>
      </c>
      <c r="G167" s="1">
        <f t="shared" si="16"/>
        <v>120.93335600426768</v>
      </c>
      <c r="H167" s="1">
        <f t="shared" si="17"/>
        <v>490.82914088121186</v>
      </c>
    </row>
    <row r="168" spans="2:8" x14ac:dyDescent="0.25">
      <c r="B168">
        <v>141</v>
      </c>
      <c r="C168" s="1">
        <f t="shared" si="14"/>
        <v>490.82914088121186</v>
      </c>
      <c r="D168" s="1">
        <f t="shared" si="12"/>
        <v>124.50197056943297</v>
      </c>
      <c r="E168" s="1">
        <f t="shared" si="13"/>
        <v>2.8631699884737358</v>
      </c>
      <c r="F168" s="1">
        <f t="shared" si="15"/>
        <v>2.8631699884737358</v>
      </c>
      <c r="G168" s="1">
        <f t="shared" si="16"/>
        <v>121.63880058095924</v>
      </c>
      <c r="H168" s="1">
        <f t="shared" si="17"/>
        <v>369.19034030025261</v>
      </c>
    </row>
    <row r="169" spans="2:8" x14ac:dyDescent="0.25">
      <c r="B169">
        <v>142</v>
      </c>
      <c r="C169" s="1">
        <f t="shared" si="14"/>
        <v>369.19034030025261</v>
      </c>
      <c r="D169" s="1">
        <f t="shared" si="12"/>
        <v>124.50197056943297</v>
      </c>
      <c r="E169" s="1">
        <f t="shared" si="13"/>
        <v>2.1536103184181403</v>
      </c>
      <c r="F169" s="1">
        <f t="shared" si="15"/>
        <v>2.1536103184181403</v>
      </c>
      <c r="G169" s="1">
        <f t="shared" si="16"/>
        <v>122.34836025101482</v>
      </c>
      <c r="H169" s="1">
        <f t="shared" si="17"/>
        <v>246.8419800492378</v>
      </c>
    </row>
    <row r="170" spans="2:8" x14ac:dyDescent="0.25">
      <c r="B170">
        <v>143</v>
      </c>
      <c r="C170" s="1">
        <f t="shared" si="14"/>
        <v>246.8419800492378</v>
      </c>
      <c r="D170" s="1">
        <f t="shared" si="12"/>
        <v>124.50197056943297</v>
      </c>
      <c r="E170" s="1">
        <f t="shared" si="13"/>
        <v>1.4399115502872206</v>
      </c>
      <c r="F170" s="1">
        <f t="shared" si="15"/>
        <v>1.4399115502872206</v>
      </c>
      <c r="G170" s="1">
        <f t="shared" si="16"/>
        <v>123.06205901914575</v>
      </c>
      <c r="H170" s="1">
        <f t="shared" si="17"/>
        <v>123.77992103009205</v>
      </c>
    </row>
    <row r="171" spans="2:8" x14ac:dyDescent="0.25">
      <c r="B171">
        <v>144</v>
      </c>
      <c r="C171" s="1">
        <f t="shared" si="14"/>
        <v>123.77992103009205</v>
      </c>
      <c r="D171" s="1">
        <f t="shared" si="12"/>
        <v>124.50197056943297</v>
      </c>
      <c r="E171" s="1">
        <f t="shared" si="13"/>
        <v>0.72204953934220373</v>
      </c>
      <c r="F171" s="1">
        <f t="shared" si="15"/>
        <v>0.72204953934220373</v>
      </c>
      <c r="G171" s="1">
        <f t="shared" si="16"/>
        <v>123.77992103009076</v>
      </c>
      <c r="H171" s="1">
        <f t="shared" si="17"/>
        <v>1.2931877790833823E-12</v>
      </c>
    </row>
    <row r="172" spans="2:8" x14ac:dyDescent="0.25">
      <c r="B172">
        <v>145</v>
      </c>
      <c r="C172" s="1">
        <f t="shared" ref="C172:C230" si="18">H171</f>
        <v>1.2931877790833823E-12</v>
      </c>
      <c r="D172" s="1">
        <f t="shared" si="12"/>
        <v>0</v>
      </c>
      <c r="E172" s="1">
        <f t="shared" si="13"/>
        <v>7.5435953779863976E-15</v>
      </c>
      <c r="F172" s="1">
        <f t="shared" si="15"/>
        <v>7.5435953779863976E-15</v>
      </c>
      <c r="G172" s="1">
        <f t="shared" ref="G172:G230" si="19">IF(B172&lt;$C$22,0,D172-F172)</f>
        <v>-7.5435953779863976E-15</v>
      </c>
      <c r="H172" s="1">
        <f t="shared" ref="H172:H230" si="20">C172+E172-F172-G172</f>
        <v>1.3007313744613687E-12</v>
      </c>
    </row>
    <row r="173" spans="2:8" x14ac:dyDescent="0.25">
      <c r="B173">
        <v>146</v>
      </c>
      <c r="C173" s="1">
        <f t="shared" si="18"/>
        <v>1.3007313744613687E-12</v>
      </c>
      <c r="D173" s="1">
        <f t="shared" si="12"/>
        <v>0</v>
      </c>
      <c r="E173" s="1">
        <f t="shared" si="13"/>
        <v>7.5875996843579853E-15</v>
      </c>
      <c r="F173" s="1">
        <f t="shared" si="15"/>
        <v>7.5875996843579853E-15</v>
      </c>
      <c r="G173" s="1">
        <f t="shared" si="19"/>
        <v>-7.5875996843579853E-15</v>
      </c>
      <c r="H173" s="1">
        <f t="shared" si="20"/>
        <v>1.3083189741457266E-12</v>
      </c>
    </row>
    <row r="174" spans="2:8" x14ac:dyDescent="0.25">
      <c r="B174">
        <v>147</v>
      </c>
      <c r="C174" s="1">
        <f t="shared" si="18"/>
        <v>1.3083189741457266E-12</v>
      </c>
      <c r="D174" s="1">
        <f t="shared" si="12"/>
        <v>0</v>
      </c>
      <c r="E174" s="1">
        <f t="shared" si="13"/>
        <v>7.6318606825167384E-15</v>
      </c>
      <c r="F174" s="1">
        <f t="shared" si="15"/>
        <v>7.6318606825167384E-15</v>
      </c>
      <c r="G174" s="1">
        <f t="shared" si="19"/>
        <v>-7.6318606825167384E-15</v>
      </c>
      <c r="H174" s="1">
        <f t="shared" si="20"/>
        <v>1.3159508348282433E-12</v>
      </c>
    </row>
    <row r="175" spans="2:8" x14ac:dyDescent="0.25">
      <c r="B175">
        <v>148</v>
      </c>
      <c r="C175" s="1">
        <f t="shared" si="18"/>
        <v>1.3159508348282433E-12</v>
      </c>
      <c r="D175" s="1">
        <f t="shared" si="12"/>
        <v>0</v>
      </c>
      <c r="E175" s="1">
        <f t="shared" si="13"/>
        <v>7.6763798698314192E-15</v>
      </c>
      <c r="F175" s="1">
        <f t="shared" si="15"/>
        <v>7.6763798698314192E-15</v>
      </c>
      <c r="G175" s="1">
        <f t="shared" si="19"/>
        <v>-7.6763798698314192E-15</v>
      </c>
      <c r="H175" s="1">
        <f t="shared" si="20"/>
        <v>1.3236272146980746E-12</v>
      </c>
    </row>
    <row r="176" spans="2:8" x14ac:dyDescent="0.25">
      <c r="B176">
        <v>149</v>
      </c>
      <c r="C176" s="1">
        <f t="shared" si="18"/>
        <v>1.3236272146980746E-12</v>
      </c>
      <c r="D176" s="1">
        <f t="shared" si="12"/>
        <v>0</v>
      </c>
      <c r="E176" s="1">
        <f t="shared" si="13"/>
        <v>7.7211587524054361E-15</v>
      </c>
      <c r="F176" s="1">
        <f t="shared" si="15"/>
        <v>7.7211587524054361E-15</v>
      </c>
      <c r="G176" s="1">
        <f t="shared" si="19"/>
        <v>-7.7211587524054361E-15</v>
      </c>
      <c r="H176" s="1">
        <f t="shared" si="20"/>
        <v>1.3313483734504801E-12</v>
      </c>
    </row>
    <row r="177" spans="2:8" x14ac:dyDescent="0.25">
      <c r="B177">
        <v>150</v>
      </c>
      <c r="C177" s="1">
        <f t="shared" si="18"/>
        <v>1.3313483734504801E-12</v>
      </c>
      <c r="D177" s="1">
        <f t="shared" si="12"/>
        <v>0</v>
      </c>
      <c r="E177" s="1">
        <f t="shared" si="13"/>
        <v>7.7661988451278018E-15</v>
      </c>
      <c r="F177" s="1">
        <f t="shared" si="15"/>
        <v>7.7661988451278018E-15</v>
      </c>
      <c r="G177" s="1">
        <f t="shared" si="19"/>
        <v>-7.7661988451278018E-15</v>
      </c>
      <c r="H177" s="1">
        <f t="shared" si="20"/>
        <v>1.3391145722956079E-12</v>
      </c>
    </row>
    <row r="178" spans="2:8" x14ac:dyDescent="0.25">
      <c r="B178">
        <v>151</v>
      </c>
      <c r="C178" s="1">
        <f t="shared" si="18"/>
        <v>1.3391145722956079E-12</v>
      </c>
      <c r="D178" s="1">
        <f t="shared" si="12"/>
        <v>0</v>
      </c>
      <c r="E178" s="1">
        <f t="shared" si="13"/>
        <v>7.8115016717243802E-15</v>
      </c>
      <c r="F178" s="1">
        <f t="shared" si="15"/>
        <v>7.8115016717243802E-15</v>
      </c>
      <c r="G178" s="1">
        <f t="shared" si="19"/>
        <v>-7.8115016717243802E-15</v>
      </c>
      <c r="H178" s="1">
        <f t="shared" si="20"/>
        <v>1.3469260739673322E-12</v>
      </c>
    </row>
    <row r="179" spans="2:8" x14ac:dyDescent="0.25">
      <c r="B179">
        <v>152</v>
      </c>
      <c r="C179" s="1">
        <f t="shared" si="18"/>
        <v>1.3469260739673322E-12</v>
      </c>
      <c r="D179" s="1">
        <f t="shared" si="12"/>
        <v>0</v>
      </c>
      <c r="E179" s="1">
        <f t="shared" si="13"/>
        <v>7.8570687648094387E-15</v>
      </c>
      <c r="F179" s="1">
        <f t="shared" si="15"/>
        <v>7.8570687648094387E-15</v>
      </c>
      <c r="G179" s="1">
        <f t="shared" si="19"/>
        <v>-7.8570687648094387E-15</v>
      </c>
      <c r="H179" s="1">
        <f t="shared" si="20"/>
        <v>1.3547831427321417E-12</v>
      </c>
    </row>
    <row r="180" spans="2:8" x14ac:dyDescent="0.25">
      <c r="B180">
        <v>153</v>
      </c>
      <c r="C180" s="1">
        <f t="shared" si="18"/>
        <v>1.3547831427321417E-12</v>
      </c>
      <c r="D180" s="1">
        <f t="shared" si="12"/>
        <v>0</v>
      </c>
      <c r="E180" s="1">
        <f t="shared" si="13"/>
        <v>7.9029016659374937E-15</v>
      </c>
      <c r="F180" s="1">
        <f t="shared" si="15"/>
        <v>7.9029016659374937E-15</v>
      </c>
      <c r="G180" s="1">
        <f t="shared" si="19"/>
        <v>-7.9029016659374937E-15</v>
      </c>
      <c r="H180" s="1">
        <f t="shared" si="20"/>
        <v>1.3626860443980793E-12</v>
      </c>
    </row>
    <row r="181" spans="2:8" x14ac:dyDescent="0.25">
      <c r="B181">
        <v>154</v>
      </c>
      <c r="C181" s="1">
        <f t="shared" si="18"/>
        <v>1.3626860443980793E-12</v>
      </c>
      <c r="D181" s="1">
        <f t="shared" si="12"/>
        <v>0</v>
      </c>
      <c r="E181" s="1">
        <f t="shared" si="13"/>
        <v>7.9490019256554638E-15</v>
      </c>
      <c r="F181" s="1">
        <f t="shared" si="15"/>
        <v>7.9490019256554638E-15</v>
      </c>
      <c r="G181" s="1">
        <f t="shared" si="19"/>
        <v>-7.9490019256554638E-15</v>
      </c>
      <c r="H181" s="1">
        <f t="shared" si="20"/>
        <v>1.3706350463237348E-12</v>
      </c>
    </row>
    <row r="182" spans="2:8" x14ac:dyDescent="0.25">
      <c r="B182">
        <v>155</v>
      </c>
      <c r="C182" s="1">
        <f t="shared" si="18"/>
        <v>1.3706350463237348E-12</v>
      </c>
      <c r="D182" s="1">
        <f t="shared" si="12"/>
        <v>0</v>
      </c>
      <c r="E182" s="1">
        <f t="shared" si="13"/>
        <v>7.9953711035551194E-15</v>
      </c>
      <c r="F182" s="1">
        <f t="shared" si="15"/>
        <v>7.9953711035551194E-15</v>
      </c>
      <c r="G182" s="1">
        <f t="shared" si="19"/>
        <v>-7.9953711035551194E-15</v>
      </c>
      <c r="H182" s="1">
        <f t="shared" si="20"/>
        <v>1.3786304174272899E-12</v>
      </c>
    </row>
    <row r="183" spans="2:8" x14ac:dyDescent="0.25">
      <c r="B183">
        <v>156</v>
      </c>
      <c r="C183" s="1">
        <f t="shared" si="18"/>
        <v>1.3786304174272899E-12</v>
      </c>
      <c r="D183" s="1">
        <f t="shared" si="12"/>
        <v>0</v>
      </c>
      <c r="E183" s="1">
        <f t="shared" si="13"/>
        <v>8.0420107683258578E-15</v>
      </c>
      <c r="F183" s="1">
        <f t="shared" si="15"/>
        <v>8.0420107683258578E-15</v>
      </c>
      <c r="G183" s="1">
        <f t="shared" si="19"/>
        <v>-8.0420107683258578E-15</v>
      </c>
      <c r="H183" s="1">
        <f t="shared" si="20"/>
        <v>1.3866724281956158E-12</v>
      </c>
    </row>
    <row r="184" spans="2:8" x14ac:dyDescent="0.25">
      <c r="B184">
        <v>157</v>
      </c>
      <c r="C184" s="1">
        <f t="shared" si="18"/>
        <v>1.3866724281956158E-12</v>
      </c>
      <c r="D184" s="1">
        <f t="shared" si="12"/>
        <v>0</v>
      </c>
      <c r="E184" s="1">
        <f t="shared" si="13"/>
        <v>8.0889224978077587E-15</v>
      </c>
      <c r="F184" s="1">
        <f t="shared" si="15"/>
        <v>8.0889224978077587E-15</v>
      </c>
      <c r="G184" s="1">
        <f t="shared" si="19"/>
        <v>-8.0889224978077587E-15</v>
      </c>
      <c r="H184" s="1">
        <f t="shared" si="20"/>
        <v>1.3947613506934235E-12</v>
      </c>
    </row>
    <row r="185" spans="2:8" x14ac:dyDescent="0.25">
      <c r="B185">
        <v>158</v>
      </c>
      <c r="C185" s="1">
        <f t="shared" si="18"/>
        <v>1.3947613506934235E-12</v>
      </c>
      <c r="D185" s="1">
        <f t="shared" si="12"/>
        <v>0</v>
      </c>
      <c r="E185" s="1">
        <f t="shared" si="13"/>
        <v>8.136107879044971E-15</v>
      </c>
      <c r="F185" s="1">
        <f t="shared" si="15"/>
        <v>8.136107879044971E-15</v>
      </c>
      <c r="G185" s="1">
        <f t="shared" si="19"/>
        <v>-8.136107879044971E-15</v>
      </c>
      <c r="H185" s="1">
        <f t="shared" si="20"/>
        <v>1.4028974585724685E-12</v>
      </c>
    </row>
    <row r="186" spans="2:8" x14ac:dyDescent="0.25">
      <c r="B186">
        <v>159</v>
      </c>
      <c r="C186" s="1">
        <f t="shared" si="18"/>
        <v>1.4028974585724685E-12</v>
      </c>
      <c r="D186" s="1">
        <f t="shared" si="12"/>
        <v>0</v>
      </c>
      <c r="E186" s="1">
        <f t="shared" si="13"/>
        <v>8.1835685083393997E-15</v>
      </c>
      <c r="F186" s="1">
        <f t="shared" si="15"/>
        <v>8.1835685083393997E-15</v>
      </c>
      <c r="G186" s="1">
        <f t="shared" si="19"/>
        <v>-8.1835685083393997E-15</v>
      </c>
      <c r="H186" s="1">
        <f t="shared" si="20"/>
        <v>1.4110810270808078E-12</v>
      </c>
    </row>
    <row r="187" spans="2:8" x14ac:dyDescent="0.25">
      <c r="B187">
        <v>160</v>
      </c>
      <c r="C187" s="1">
        <f t="shared" si="18"/>
        <v>1.4110810270808078E-12</v>
      </c>
      <c r="D187" s="1">
        <f t="shared" si="12"/>
        <v>0</v>
      </c>
      <c r="E187" s="1">
        <f t="shared" si="13"/>
        <v>8.2313059913047128E-15</v>
      </c>
      <c r="F187" s="1">
        <f t="shared" si="15"/>
        <v>8.2313059913047128E-15</v>
      </c>
      <c r="G187" s="1">
        <f t="shared" si="19"/>
        <v>-8.2313059913047128E-15</v>
      </c>
      <c r="H187" s="1">
        <f t="shared" si="20"/>
        <v>1.4193123330721126E-12</v>
      </c>
    </row>
    <row r="188" spans="2:8" x14ac:dyDescent="0.25">
      <c r="B188">
        <v>161</v>
      </c>
      <c r="C188" s="1">
        <f t="shared" si="18"/>
        <v>1.4193123330721126E-12</v>
      </c>
      <c r="D188" s="1">
        <f t="shared" si="12"/>
        <v>0</v>
      </c>
      <c r="E188" s="1">
        <f t="shared" si="13"/>
        <v>8.2793219429206576E-15</v>
      </c>
      <c r="F188" s="1">
        <f t="shared" si="15"/>
        <v>8.2793219429206576E-15</v>
      </c>
      <c r="G188" s="1">
        <f t="shared" si="19"/>
        <v>-8.2793219429206576E-15</v>
      </c>
      <c r="H188" s="1">
        <f t="shared" si="20"/>
        <v>1.4275916550150332E-12</v>
      </c>
    </row>
    <row r="189" spans="2:8" x14ac:dyDescent="0.25">
      <c r="B189">
        <v>162</v>
      </c>
      <c r="C189" s="1">
        <f t="shared" si="18"/>
        <v>1.4275916550150332E-12</v>
      </c>
      <c r="D189" s="1">
        <f t="shared" si="12"/>
        <v>0</v>
      </c>
      <c r="E189" s="1">
        <f t="shared" si="13"/>
        <v>8.3276179875876939E-15</v>
      </c>
      <c r="F189" s="1">
        <f t="shared" si="15"/>
        <v>8.3276179875876939E-15</v>
      </c>
      <c r="G189" s="1">
        <f t="shared" si="19"/>
        <v>-8.3276179875876939E-15</v>
      </c>
      <c r="H189" s="1">
        <f t="shared" si="20"/>
        <v>1.4359192730026209E-12</v>
      </c>
    </row>
    <row r="190" spans="2:8" x14ac:dyDescent="0.25">
      <c r="B190">
        <v>163</v>
      </c>
      <c r="C190" s="1">
        <f t="shared" si="18"/>
        <v>1.4359192730026209E-12</v>
      </c>
      <c r="D190" s="1">
        <f t="shared" si="12"/>
        <v>0</v>
      </c>
      <c r="E190" s="1">
        <f t="shared" si="13"/>
        <v>8.3761957591819559E-15</v>
      </c>
      <c r="F190" s="1">
        <f t="shared" si="15"/>
        <v>8.3761957591819559E-15</v>
      </c>
      <c r="G190" s="1">
        <f t="shared" si="19"/>
        <v>-8.3761957591819559E-15</v>
      </c>
      <c r="H190" s="1">
        <f t="shared" si="20"/>
        <v>1.4442954687618029E-12</v>
      </c>
    </row>
    <row r="191" spans="2:8" x14ac:dyDescent="0.25">
      <c r="B191">
        <v>164</v>
      </c>
      <c r="C191" s="1">
        <f t="shared" si="18"/>
        <v>1.4442954687618029E-12</v>
      </c>
      <c r="D191" s="1">
        <f t="shared" si="12"/>
        <v>0</v>
      </c>
      <c r="E191" s="1">
        <f t="shared" si="13"/>
        <v>8.4250569011105176E-15</v>
      </c>
      <c r="F191" s="1">
        <f t="shared" si="15"/>
        <v>8.4250569011105176E-15</v>
      </c>
      <c r="G191" s="1">
        <f t="shared" si="19"/>
        <v>-8.4250569011105176E-15</v>
      </c>
      <c r="H191" s="1">
        <f t="shared" si="20"/>
        <v>1.4527205256629134E-12</v>
      </c>
    </row>
    <row r="192" spans="2:8" x14ac:dyDescent="0.25">
      <c r="B192">
        <v>165</v>
      </c>
      <c r="C192" s="1">
        <f t="shared" si="18"/>
        <v>1.4527205256629134E-12</v>
      </c>
      <c r="D192" s="1">
        <f t="shared" si="12"/>
        <v>0</v>
      </c>
      <c r="E192" s="1">
        <f t="shared" si="13"/>
        <v>8.4742030663669955E-15</v>
      </c>
      <c r="F192" s="1">
        <f t="shared" si="15"/>
        <v>8.4742030663669955E-15</v>
      </c>
      <c r="G192" s="1">
        <f t="shared" si="19"/>
        <v>-8.4742030663669955E-15</v>
      </c>
      <c r="H192" s="1">
        <f t="shared" si="20"/>
        <v>1.4611947287292804E-12</v>
      </c>
    </row>
    <row r="193" spans="2:8" x14ac:dyDescent="0.25">
      <c r="B193">
        <v>166</v>
      </c>
      <c r="C193" s="1">
        <f t="shared" si="18"/>
        <v>1.4611947287292804E-12</v>
      </c>
      <c r="D193" s="1">
        <f t="shared" si="12"/>
        <v>0</v>
      </c>
      <c r="E193" s="1">
        <f t="shared" si="13"/>
        <v>8.523635917587469E-15</v>
      </c>
      <c r="F193" s="1">
        <f t="shared" si="15"/>
        <v>8.523635917587469E-15</v>
      </c>
      <c r="G193" s="1">
        <f t="shared" si="19"/>
        <v>-8.523635917587469E-15</v>
      </c>
      <c r="H193" s="1">
        <f t="shared" si="20"/>
        <v>1.4697183646468679E-12</v>
      </c>
    </row>
    <row r="194" spans="2:8" x14ac:dyDescent="0.25">
      <c r="B194">
        <v>167</v>
      </c>
      <c r="C194" s="1">
        <f t="shared" si="18"/>
        <v>1.4697183646468679E-12</v>
      </c>
      <c r="D194" s="1">
        <f t="shared" si="12"/>
        <v>0</v>
      </c>
      <c r="E194" s="1">
        <f t="shared" si="13"/>
        <v>8.5733571271067294E-15</v>
      </c>
      <c r="F194" s="1">
        <f t="shared" si="15"/>
        <v>8.5733571271067294E-15</v>
      </c>
      <c r="G194" s="1">
        <f t="shared" si="19"/>
        <v>-8.5733571271067294E-15</v>
      </c>
      <c r="H194" s="1">
        <f t="shared" si="20"/>
        <v>1.4782917217739745E-12</v>
      </c>
    </row>
    <row r="195" spans="2:8" x14ac:dyDescent="0.25">
      <c r="B195">
        <v>168</v>
      </c>
      <c r="C195" s="1">
        <f t="shared" si="18"/>
        <v>1.4782917217739745E-12</v>
      </c>
      <c r="D195" s="1">
        <f t="shared" si="12"/>
        <v>0</v>
      </c>
      <c r="E195" s="1">
        <f t="shared" si="13"/>
        <v>8.6233683770148524E-15</v>
      </c>
      <c r="F195" s="1">
        <f t="shared" si="15"/>
        <v>8.6233683770148524E-15</v>
      </c>
      <c r="G195" s="1">
        <f t="shared" si="19"/>
        <v>-8.6233683770148524E-15</v>
      </c>
      <c r="H195" s="1">
        <f t="shared" si="20"/>
        <v>1.4869150901509893E-12</v>
      </c>
    </row>
    <row r="196" spans="2:8" x14ac:dyDescent="0.25">
      <c r="B196">
        <v>169</v>
      </c>
      <c r="C196" s="1">
        <f t="shared" si="18"/>
        <v>1.4869150901509893E-12</v>
      </c>
      <c r="D196" s="1">
        <f t="shared" si="12"/>
        <v>0</v>
      </c>
      <c r="E196" s="1">
        <f t="shared" si="13"/>
        <v>8.6736713592141046E-15</v>
      </c>
      <c r="F196" s="1">
        <f t="shared" si="15"/>
        <v>8.6736713592141046E-15</v>
      </c>
      <c r="G196" s="1">
        <f t="shared" si="19"/>
        <v>-8.6736713592141046E-15</v>
      </c>
      <c r="H196" s="1">
        <f t="shared" si="20"/>
        <v>1.4955887615102035E-12</v>
      </c>
    </row>
    <row r="197" spans="2:8" x14ac:dyDescent="0.25">
      <c r="B197">
        <v>170</v>
      </c>
      <c r="C197" s="1">
        <f t="shared" si="18"/>
        <v>1.4955887615102035E-12</v>
      </c>
      <c r="D197" s="1">
        <f t="shared" si="12"/>
        <v>0</v>
      </c>
      <c r="E197" s="1">
        <f t="shared" si="13"/>
        <v>8.7242677754761869E-15</v>
      </c>
      <c r="F197" s="1">
        <f t="shared" si="15"/>
        <v>8.7242677754761869E-15</v>
      </c>
      <c r="G197" s="1">
        <f t="shared" si="19"/>
        <v>-8.7242677754761869E-15</v>
      </c>
      <c r="H197" s="1">
        <f t="shared" si="20"/>
        <v>1.5043130292856797E-12</v>
      </c>
    </row>
    <row r="198" spans="2:8" x14ac:dyDescent="0.25">
      <c r="B198">
        <v>171</v>
      </c>
      <c r="C198" s="1">
        <f t="shared" si="18"/>
        <v>1.5043130292856797E-12</v>
      </c>
      <c r="D198" s="1">
        <f t="shared" si="12"/>
        <v>0</v>
      </c>
      <c r="E198" s="1">
        <f t="shared" si="13"/>
        <v>8.7751593374997989E-15</v>
      </c>
      <c r="F198" s="1">
        <f t="shared" si="15"/>
        <v>8.7751593374997989E-15</v>
      </c>
      <c r="G198" s="1">
        <f t="shared" si="19"/>
        <v>-8.7751593374997989E-15</v>
      </c>
      <c r="H198" s="1">
        <f t="shared" si="20"/>
        <v>1.5130881886231795E-12</v>
      </c>
    </row>
    <row r="199" spans="2:8" x14ac:dyDescent="0.25">
      <c r="B199">
        <v>172</v>
      </c>
      <c r="C199" s="1">
        <f t="shared" si="18"/>
        <v>1.5130881886231795E-12</v>
      </c>
      <c r="D199" s="1">
        <f t="shared" si="12"/>
        <v>0</v>
      </c>
      <c r="E199" s="1">
        <f t="shared" si="13"/>
        <v>8.8263477669685479E-15</v>
      </c>
      <c r="F199" s="1">
        <f t="shared" si="15"/>
        <v>8.8263477669685479E-15</v>
      </c>
      <c r="G199" s="1">
        <f t="shared" si="19"/>
        <v>-8.8263477669685479E-15</v>
      </c>
      <c r="H199" s="1">
        <f t="shared" si="20"/>
        <v>1.5219145363901481E-12</v>
      </c>
    </row>
    <row r="200" spans="2:8" x14ac:dyDescent="0.25">
      <c r="B200">
        <v>173</v>
      </c>
      <c r="C200" s="1">
        <f t="shared" si="18"/>
        <v>1.5219145363901481E-12</v>
      </c>
      <c r="D200" s="1">
        <f t="shared" si="12"/>
        <v>0</v>
      </c>
      <c r="E200" s="1">
        <f t="shared" si="13"/>
        <v>8.8778347956091979E-15</v>
      </c>
      <c r="F200" s="1">
        <f t="shared" si="15"/>
        <v>8.8778347956091979E-15</v>
      </c>
      <c r="G200" s="1">
        <f t="shared" si="19"/>
        <v>-8.8778347956091979E-15</v>
      </c>
      <c r="H200" s="1">
        <f t="shared" si="20"/>
        <v>1.5307923711857572E-12</v>
      </c>
    </row>
    <row r="201" spans="2:8" x14ac:dyDescent="0.25">
      <c r="B201">
        <v>174</v>
      </c>
      <c r="C201" s="1">
        <f t="shared" si="18"/>
        <v>1.5307923711857572E-12</v>
      </c>
      <c r="D201" s="1">
        <f t="shared" si="12"/>
        <v>0</v>
      </c>
      <c r="E201" s="1">
        <f t="shared" si="13"/>
        <v>8.9296221652502509E-15</v>
      </c>
      <c r="F201" s="1">
        <f t="shared" si="15"/>
        <v>8.9296221652502509E-15</v>
      </c>
      <c r="G201" s="1">
        <f t="shared" si="19"/>
        <v>-8.9296221652502509E-15</v>
      </c>
      <c r="H201" s="1">
        <f t="shared" si="20"/>
        <v>1.5397219933510075E-12</v>
      </c>
    </row>
    <row r="202" spans="2:8" x14ac:dyDescent="0.25">
      <c r="B202">
        <v>175</v>
      </c>
      <c r="C202" s="1">
        <f t="shared" si="18"/>
        <v>1.5397219933510075E-12</v>
      </c>
      <c r="D202" s="1">
        <f t="shared" si="12"/>
        <v>0</v>
      </c>
      <c r="E202" s="1">
        <f t="shared" si="13"/>
        <v>8.9817116278808777E-15</v>
      </c>
      <c r="F202" s="1">
        <f t="shared" si="15"/>
        <v>8.9817116278808777E-15</v>
      </c>
      <c r="G202" s="1">
        <f t="shared" si="19"/>
        <v>-8.9817116278808777E-15</v>
      </c>
      <c r="H202" s="1">
        <f t="shared" si="20"/>
        <v>1.5487037049788883E-12</v>
      </c>
    </row>
    <row r="203" spans="2:8" x14ac:dyDescent="0.25">
      <c r="B203">
        <v>176</v>
      </c>
      <c r="C203" s="1">
        <f t="shared" si="18"/>
        <v>1.5487037049788883E-12</v>
      </c>
      <c r="D203" s="1">
        <f t="shared" si="12"/>
        <v>0</v>
      </c>
      <c r="E203" s="1">
        <f t="shared" si="13"/>
        <v>9.034104945710182E-15</v>
      </c>
      <c r="F203" s="1">
        <f t="shared" si="15"/>
        <v>9.034104945710182E-15</v>
      </c>
      <c r="G203" s="1">
        <f t="shared" si="19"/>
        <v>-9.034104945710182E-15</v>
      </c>
      <c r="H203" s="1">
        <f t="shared" si="20"/>
        <v>1.5577378099245985E-12</v>
      </c>
    </row>
    <row r="204" spans="2:8" x14ac:dyDescent="0.25">
      <c r="B204">
        <v>177</v>
      </c>
      <c r="C204" s="1">
        <f t="shared" si="18"/>
        <v>1.5577378099245985E-12</v>
      </c>
      <c r="D204" s="1">
        <f t="shared" si="12"/>
        <v>0</v>
      </c>
      <c r="E204" s="1">
        <f t="shared" si="13"/>
        <v>9.0868038912268256E-15</v>
      </c>
      <c r="F204" s="1">
        <f t="shared" si="15"/>
        <v>9.0868038912268256E-15</v>
      </c>
      <c r="G204" s="1">
        <f t="shared" si="19"/>
        <v>-9.0868038912268256E-15</v>
      </c>
      <c r="H204" s="1">
        <f t="shared" si="20"/>
        <v>1.5668246138158255E-12</v>
      </c>
    </row>
    <row r="205" spans="2:8" x14ac:dyDescent="0.25">
      <c r="B205">
        <v>178</v>
      </c>
      <c r="C205" s="1">
        <f t="shared" si="18"/>
        <v>1.5668246138158255E-12</v>
      </c>
      <c r="D205" s="1">
        <f t="shared" si="12"/>
        <v>0</v>
      </c>
      <c r="E205" s="1">
        <f t="shared" si="13"/>
        <v>9.1398102472589818E-15</v>
      </c>
      <c r="F205" s="1">
        <f t="shared" si="15"/>
        <v>9.1398102472589818E-15</v>
      </c>
      <c r="G205" s="1">
        <f t="shared" si="19"/>
        <v>-9.1398102472589818E-15</v>
      </c>
      <c r="H205" s="1">
        <f t="shared" si="20"/>
        <v>1.5759644240630845E-12</v>
      </c>
    </row>
    <row r="206" spans="2:8" x14ac:dyDescent="0.25">
      <c r="B206">
        <v>179</v>
      </c>
      <c r="C206" s="1">
        <f t="shared" si="18"/>
        <v>1.5759644240630845E-12</v>
      </c>
      <c r="D206" s="1">
        <f t="shared" si="12"/>
        <v>0</v>
      </c>
      <c r="E206" s="1">
        <f t="shared" si="13"/>
        <v>9.1931258070346595E-15</v>
      </c>
      <c r="F206" s="1">
        <f t="shared" si="15"/>
        <v>9.1931258070346595E-15</v>
      </c>
      <c r="G206" s="1">
        <f t="shared" si="19"/>
        <v>-9.1931258070346595E-15</v>
      </c>
      <c r="H206" s="1">
        <f t="shared" si="20"/>
        <v>1.5851575498701192E-12</v>
      </c>
    </row>
    <row r="207" spans="2:8" x14ac:dyDescent="0.25">
      <c r="B207">
        <v>180</v>
      </c>
      <c r="C207" s="1">
        <f t="shared" si="18"/>
        <v>1.5851575498701192E-12</v>
      </c>
      <c r="D207" s="1">
        <f t="shared" si="12"/>
        <v>0</v>
      </c>
      <c r="E207" s="1">
        <f t="shared" si="13"/>
        <v>9.2467523742423624E-15</v>
      </c>
      <c r="F207" s="1">
        <f t="shared" si="15"/>
        <v>9.2467523742423624E-15</v>
      </c>
      <c r="G207" s="1">
        <f t="shared" si="19"/>
        <v>-9.2467523742423624E-15</v>
      </c>
      <c r="H207" s="1">
        <f t="shared" si="20"/>
        <v>1.5944043022443615E-12</v>
      </c>
    </row>
    <row r="208" spans="2:8" x14ac:dyDescent="0.25">
      <c r="B208">
        <v>181</v>
      </c>
      <c r="C208" s="1">
        <f t="shared" si="18"/>
        <v>1.5944043022443615E-12</v>
      </c>
      <c r="D208" s="1">
        <f t="shared" si="12"/>
        <v>0</v>
      </c>
      <c r="E208" s="1">
        <f t="shared" si="13"/>
        <v>9.3006917630921097E-15</v>
      </c>
      <c r="F208" s="1">
        <f t="shared" si="15"/>
        <v>9.3006917630921097E-15</v>
      </c>
      <c r="G208" s="1">
        <f t="shared" si="19"/>
        <v>-9.3006917630921097E-15</v>
      </c>
      <c r="H208" s="1">
        <f t="shared" si="20"/>
        <v>1.6037049940074537E-12</v>
      </c>
    </row>
    <row r="209" spans="2:8" x14ac:dyDescent="0.25">
      <c r="B209">
        <v>182</v>
      </c>
      <c r="C209" s="1">
        <f t="shared" si="18"/>
        <v>1.6037049940074537E-12</v>
      </c>
      <c r="D209" s="1">
        <f t="shared" si="12"/>
        <v>0</v>
      </c>
      <c r="E209" s="1">
        <f t="shared" si="13"/>
        <v>9.3549457983768132E-15</v>
      </c>
      <c r="F209" s="1">
        <f t="shared" si="15"/>
        <v>9.3549457983768132E-15</v>
      </c>
      <c r="G209" s="1">
        <f t="shared" si="19"/>
        <v>-9.3549457983768132E-15</v>
      </c>
      <c r="H209" s="1">
        <f t="shared" si="20"/>
        <v>1.6130599398058305E-12</v>
      </c>
    </row>
    <row r="210" spans="2:8" x14ac:dyDescent="0.25">
      <c r="B210">
        <v>183</v>
      </c>
      <c r="C210" s="1">
        <f t="shared" si="18"/>
        <v>1.6130599398058305E-12</v>
      </c>
      <c r="D210" s="1">
        <f t="shared" si="12"/>
        <v>0</v>
      </c>
      <c r="E210" s="1">
        <f t="shared" si="13"/>
        <v>9.4095163155340121E-15</v>
      </c>
      <c r="F210" s="1">
        <f t="shared" si="15"/>
        <v>9.4095163155340121E-15</v>
      </c>
      <c r="G210" s="1">
        <f t="shared" si="19"/>
        <v>-9.4095163155340121E-15</v>
      </c>
      <c r="H210" s="1">
        <f t="shared" si="20"/>
        <v>1.6224694561213645E-12</v>
      </c>
    </row>
    <row r="211" spans="2:8" x14ac:dyDescent="0.25">
      <c r="B211">
        <v>184</v>
      </c>
      <c r="C211" s="1">
        <f t="shared" si="18"/>
        <v>1.6224694561213645E-12</v>
      </c>
      <c r="D211" s="1">
        <f t="shared" si="12"/>
        <v>0</v>
      </c>
      <c r="E211" s="1">
        <f t="shared" si="13"/>
        <v>9.4644051607079604E-15</v>
      </c>
      <c r="F211" s="1">
        <f t="shared" si="15"/>
        <v>9.4644051607079604E-15</v>
      </c>
      <c r="G211" s="1">
        <f t="shared" si="19"/>
        <v>-9.4644051607079604E-15</v>
      </c>
      <c r="H211" s="1">
        <f t="shared" si="20"/>
        <v>1.6319338612820724E-12</v>
      </c>
    </row>
    <row r="212" spans="2:8" x14ac:dyDescent="0.25">
      <c r="B212">
        <v>185</v>
      </c>
      <c r="C212" s="1">
        <f t="shared" si="18"/>
        <v>1.6319338612820724E-12</v>
      </c>
      <c r="D212" s="1">
        <f t="shared" si="12"/>
        <v>0</v>
      </c>
      <c r="E212" s="1">
        <f t="shared" si="13"/>
        <v>9.5196141908120898E-15</v>
      </c>
      <c r="F212" s="1">
        <f t="shared" si="15"/>
        <v>9.5196141908120898E-15</v>
      </c>
      <c r="G212" s="1">
        <f t="shared" si="19"/>
        <v>-9.5196141908120898E-15</v>
      </c>
      <c r="H212" s="1">
        <f t="shared" si="20"/>
        <v>1.6414534754728844E-12</v>
      </c>
    </row>
    <row r="213" spans="2:8" x14ac:dyDescent="0.25">
      <c r="B213">
        <v>186</v>
      </c>
      <c r="C213" s="1">
        <f t="shared" si="18"/>
        <v>1.6414534754728844E-12</v>
      </c>
      <c r="D213" s="1">
        <f t="shared" si="12"/>
        <v>0</v>
      </c>
      <c r="E213" s="1">
        <f t="shared" si="13"/>
        <v>9.575145273591826E-15</v>
      </c>
      <c r="F213" s="1">
        <f t="shared" si="15"/>
        <v>9.575145273591826E-15</v>
      </c>
      <c r="G213" s="1">
        <f t="shared" si="19"/>
        <v>-9.575145273591826E-15</v>
      </c>
      <c r="H213" s="1">
        <f t="shared" si="20"/>
        <v>1.6510286207464762E-12</v>
      </c>
    </row>
    <row r="214" spans="2:8" x14ac:dyDescent="0.25">
      <c r="B214">
        <v>187</v>
      </c>
      <c r="C214" s="1">
        <f t="shared" si="18"/>
        <v>1.6510286207464762E-12</v>
      </c>
      <c r="D214" s="1">
        <f t="shared" si="12"/>
        <v>0</v>
      </c>
      <c r="E214" s="1">
        <f t="shared" si="13"/>
        <v>9.6310002876877781E-15</v>
      </c>
      <c r="F214" s="1">
        <f t="shared" si="15"/>
        <v>9.6310002876877781E-15</v>
      </c>
      <c r="G214" s="1">
        <f t="shared" si="19"/>
        <v>-9.6310002876877781E-15</v>
      </c>
      <c r="H214" s="1">
        <f t="shared" si="20"/>
        <v>1.660659621034164E-12</v>
      </c>
    </row>
    <row r="215" spans="2:8" x14ac:dyDescent="0.25">
      <c r="B215">
        <v>188</v>
      </c>
      <c r="C215" s="1">
        <f t="shared" si="18"/>
        <v>1.660659621034164E-12</v>
      </c>
      <c r="D215" s="1">
        <f t="shared" si="12"/>
        <v>0</v>
      </c>
      <c r="E215" s="1">
        <f t="shared" si="13"/>
        <v>9.6871811226992899E-15</v>
      </c>
      <c r="F215" s="1">
        <f t="shared" si="15"/>
        <v>9.6871811226992899E-15</v>
      </c>
      <c r="G215" s="1">
        <f t="shared" si="19"/>
        <v>-9.6871811226992899E-15</v>
      </c>
      <c r="H215" s="1">
        <f t="shared" si="20"/>
        <v>1.6703468021568634E-12</v>
      </c>
    </row>
    <row r="216" spans="2:8" x14ac:dyDescent="0.25">
      <c r="B216">
        <v>189</v>
      </c>
      <c r="C216" s="1">
        <f t="shared" si="18"/>
        <v>1.6703468021568634E-12</v>
      </c>
      <c r="D216" s="1">
        <f t="shared" si="12"/>
        <v>0</v>
      </c>
      <c r="E216" s="1">
        <f t="shared" si="13"/>
        <v>9.7436896792483698E-15</v>
      </c>
      <c r="F216" s="1">
        <f t="shared" si="15"/>
        <v>9.7436896792483698E-15</v>
      </c>
      <c r="G216" s="1">
        <f t="shared" si="19"/>
        <v>-9.7436896792483698E-15</v>
      </c>
      <c r="H216" s="1">
        <f t="shared" si="20"/>
        <v>1.6800904918361117E-12</v>
      </c>
    </row>
    <row r="217" spans="2:8" x14ac:dyDescent="0.25">
      <c r="B217">
        <v>190</v>
      </c>
      <c r="C217" s="1">
        <f t="shared" si="18"/>
        <v>1.6800904918361117E-12</v>
      </c>
      <c r="D217" s="1">
        <f t="shared" si="12"/>
        <v>0</v>
      </c>
      <c r="E217" s="1">
        <f t="shared" si="13"/>
        <v>9.8005278690439853E-15</v>
      </c>
      <c r="F217" s="1">
        <f t="shared" si="15"/>
        <v>9.8005278690439853E-15</v>
      </c>
      <c r="G217" s="1">
        <f t="shared" si="19"/>
        <v>-9.8005278690439853E-15</v>
      </c>
      <c r="H217" s="1">
        <f t="shared" si="20"/>
        <v>1.6898910197051557E-12</v>
      </c>
    </row>
    <row r="218" spans="2:8" x14ac:dyDescent="0.25">
      <c r="B218">
        <v>191</v>
      </c>
      <c r="C218" s="1">
        <f t="shared" si="18"/>
        <v>1.6898910197051557E-12</v>
      </c>
      <c r="D218" s="1">
        <f t="shared" si="12"/>
        <v>0</v>
      </c>
      <c r="E218" s="1">
        <f t="shared" si="13"/>
        <v>9.8576976149467413E-15</v>
      </c>
      <c r="F218" s="1">
        <f t="shared" si="15"/>
        <v>9.8576976149467413E-15</v>
      </c>
      <c r="G218" s="1">
        <f t="shared" si="19"/>
        <v>-9.8576976149467413E-15</v>
      </c>
      <c r="H218" s="1">
        <f t="shared" si="20"/>
        <v>1.6997487173201024E-12</v>
      </c>
    </row>
    <row r="219" spans="2:8" x14ac:dyDescent="0.25">
      <c r="B219">
        <v>192</v>
      </c>
      <c r="C219" s="1">
        <f t="shared" si="18"/>
        <v>1.6997487173201024E-12</v>
      </c>
      <c r="D219" s="1">
        <f t="shared" si="12"/>
        <v>0</v>
      </c>
      <c r="E219" s="1">
        <f t="shared" si="13"/>
        <v>9.9152008510339313E-15</v>
      </c>
      <c r="F219" s="1">
        <f t="shared" si="15"/>
        <v>9.9152008510339313E-15</v>
      </c>
      <c r="G219" s="1">
        <f t="shared" si="19"/>
        <v>-9.9152008510339313E-15</v>
      </c>
      <c r="H219" s="1">
        <f t="shared" si="20"/>
        <v>1.7096639181711364E-12</v>
      </c>
    </row>
    <row r="220" spans="2:8" x14ac:dyDescent="0.25">
      <c r="B220">
        <v>193</v>
      </c>
      <c r="C220" s="1">
        <f t="shared" si="18"/>
        <v>1.7096639181711364E-12</v>
      </c>
      <c r="D220" s="1">
        <f t="shared" ref="D220:D231" si="21">IF(B220&lt;=$D$22,IF(B220&lt;=$D$20,0,IF(B220&lt;=$D$21,$C$15,IF(B220&gt;=$C$22,$C$16))),0)</f>
        <v>0</v>
      </c>
      <c r="E220" s="1">
        <f t="shared" ref="E220:E231" si="22">C220*($C$13/12)</f>
        <v>9.9730395226649624E-15</v>
      </c>
      <c r="F220" s="1">
        <f t="shared" si="15"/>
        <v>9.9730395226649624E-15</v>
      </c>
      <c r="G220" s="1">
        <f t="shared" si="19"/>
        <v>-9.9730395226649624E-15</v>
      </c>
      <c r="H220" s="1">
        <f t="shared" si="20"/>
        <v>1.7196369576938013E-12</v>
      </c>
    </row>
    <row r="221" spans="2:8" x14ac:dyDescent="0.25">
      <c r="B221">
        <v>194</v>
      </c>
      <c r="C221" s="1">
        <f t="shared" si="18"/>
        <v>1.7196369576938013E-12</v>
      </c>
      <c r="D221" s="1">
        <f t="shared" si="21"/>
        <v>0</v>
      </c>
      <c r="E221" s="1">
        <f t="shared" si="22"/>
        <v>1.0031215586547174E-14</v>
      </c>
      <c r="F221" s="1">
        <f t="shared" ref="F221:F231" si="23">IF(B221&lt;=$D$20,0,IF(B221&gt;$D$20,E221))</f>
        <v>1.0031215586547174E-14</v>
      </c>
      <c r="G221" s="1">
        <f t="shared" si="19"/>
        <v>-1.0031215586547174E-14</v>
      </c>
      <c r="H221" s="1">
        <f t="shared" si="20"/>
        <v>1.7296681732803485E-12</v>
      </c>
    </row>
    <row r="222" spans="2:8" x14ac:dyDescent="0.25">
      <c r="B222">
        <v>195</v>
      </c>
      <c r="C222" s="1">
        <f t="shared" si="18"/>
        <v>1.7296681732803485E-12</v>
      </c>
      <c r="D222" s="1">
        <f t="shared" si="21"/>
        <v>0</v>
      </c>
      <c r="E222" s="1">
        <f t="shared" si="22"/>
        <v>1.0089731010802034E-14</v>
      </c>
      <c r="F222" s="1">
        <f t="shared" si="23"/>
        <v>1.0089731010802034E-14</v>
      </c>
      <c r="G222" s="1">
        <f t="shared" si="19"/>
        <v>-1.0089731010802034E-14</v>
      </c>
      <c r="H222" s="1">
        <f t="shared" si="20"/>
        <v>1.7397579042911505E-12</v>
      </c>
    </row>
    <row r="223" spans="2:8" x14ac:dyDescent="0.25">
      <c r="B223">
        <v>196</v>
      </c>
      <c r="C223" s="1">
        <f t="shared" si="18"/>
        <v>1.7397579042911505E-12</v>
      </c>
      <c r="D223" s="1">
        <f t="shared" si="21"/>
        <v>0</v>
      </c>
      <c r="E223" s="1">
        <f t="shared" si="22"/>
        <v>1.0148587775031711E-14</v>
      </c>
      <c r="F223" s="1">
        <f t="shared" si="23"/>
        <v>1.0148587775031711E-14</v>
      </c>
      <c r="G223" s="1">
        <f t="shared" si="19"/>
        <v>-1.0148587775031711E-14</v>
      </c>
      <c r="H223" s="1">
        <f t="shared" si="20"/>
        <v>1.7499064920661823E-12</v>
      </c>
    </row>
    <row r="224" spans="2:8" x14ac:dyDescent="0.25">
      <c r="B224">
        <v>197</v>
      </c>
      <c r="C224" s="1">
        <f t="shared" si="18"/>
        <v>1.7499064920661823E-12</v>
      </c>
      <c r="D224" s="1">
        <f t="shared" si="21"/>
        <v>0</v>
      </c>
      <c r="E224" s="1">
        <f t="shared" si="22"/>
        <v>1.0207787870386064E-14</v>
      </c>
      <c r="F224" s="1">
        <f t="shared" si="23"/>
        <v>1.0207787870386064E-14</v>
      </c>
      <c r="G224" s="1">
        <f t="shared" si="19"/>
        <v>-1.0207787870386064E-14</v>
      </c>
      <c r="H224" s="1">
        <f t="shared" si="20"/>
        <v>1.7601142799365684E-12</v>
      </c>
    </row>
    <row r="225" spans="2:8" x14ac:dyDescent="0.25">
      <c r="B225">
        <v>198</v>
      </c>
      <c r="C225" s="1">
        <f t="shared" si="18"/>
        <v>1.7601142799365684E-12</v>
      </c>
      <c r="D225" s="1">
        <f t="shared" si="21"/>
        <v>0</v>
      </c>
      <c r="E225" s="1">
        <f t="shared" si="22"/>
        <v>1.0267333299629982E-14</v>
      </c>
      <c r="F225" s="1">
        <f t="shared" si="23"/>
        <v>1.0267333299629982E-14</v>
      </c>
      <c r="G225" s="1">
        <f t="shared" si="19"/>
        <v>-1.0267333299629982E-14</v>
      </c>
      <c r="H225" s="1">
        <f t="shared" si="20"/>
        <v>1.7703816132361983E-12</v>
      </c>
    </row>
    <row r="226" spans="2:8" x14ac:dyDescent="0.25">
      <c r="B226">
        <v>199</v>
      </c>
      <c r="C226" s="1">
        <f t="shared" si="18"/>
        <v>1.7703816132361983E-12</v>
      </c>
      <c r="D226" s="1">
        <f t="shared" si="21"/>
        <v>0</v>
      </c>
      <c r="E226" s="1">
        <f t="shared" si="22"/>
        <v>1.0327226077211157E-14</v>
      </c>
      <c r="F226" s="1">
        <f t="shared" si="23"/>
        <v>1.0327226077211157E-14</v>
      </c>
      <c r="G226" s="1">
        <f t="shared" si="19"/>
        <v>-1.0327226077211157E-14</v>
      </c>
      <c r="H226" s="1">
        <f t="shared" si="20"/>
        <v>1.7807088393134094E-12</v>
      </c>
    </row>
    <row r="227" spans="2:8" x14ac:dyDescent="0.25">
      <c r="B227">
        <v>200</v>
      </c>
      <c r="C227" s="1">
        <f t="shared" si="18"/>
        <v>1.7807088393134094E-12</v>
      </c>
      <c r="D227" s="1">
        <f t="shared" si="21"/>
        <v>0</v>
      </c>
      <c r="E227" s="1">
        <f t="shared" si="22"/>
        <v>1.0387468229328222E-14</v>
      </c>
      <c r="F227" s="1">
        <f t="shared" si="23"/>
        <v>1.0387468229328222E-14</v>
      </c>
      <c r="G227" s="1">
        <f t="shared" si="19"/>
        <v>-1.0387468229328222E-14</v>
      </c>
      <c r="H227" s="1">
        <f t="shared" si="20"/>
        <v>1.7910963075427377E-12</v>
      </c>
    </row>
    <row r="228" spans="2:8" x14ac:dyDescent="0.25">
      <c r="B228">
        <v>201</v>
      </c>
      <c r="C228" s="1">
        <f t="shared" si="18"/>
        <v>1.7910963075427377E-12</v>
      </c>
      <c r="D228" s="1">
        <f t="shared" si="21"/>
        <v>0</v>
      </c>
      <c r="E228" s="1">
        <f t="shared" si="22"/>
        <v>1.0448061793999303E-14</v>
      </c>
      <c r="F228" s="1">
        <f t="shared" si="23"/>
        <v>1.0448061793999303E-14</v>
      </c>
      <c r="G228" s="1">
        <f t="shared" si="19"/>
        <v>-1.0448061793999303E-14</v>
      </c>
      <c r="H228" s="1">
        <f t="shared" si="20"/>
        <v>1.8015443693367369E-12</v>
      </c>
    </row>
    <row r="229" spans="2:8" x14ac:dyDescent="0.25">
      <c r="B229">
        <v>202</v>
      </c>
      <c r="C229" s="1">
        <f t="shared" si="18"/>
        <v>1.8015443693367369E-12</v>
      </c>
      <c r="D229" s="1">
        <f t="shared" si="21"/>
        <v>0</v>
      </c>
      <c r="E229" s="1">
        <f t="shared" si="22"/>
        <v>1.0509008821130966E-14</v>
      </c>
      <c r="F229" s="1">
        <f t="shared" si="23"/>
        <v>1.0509008821130966E-14</v>
      </c>
      <c r="G229" s="1">
        <f t="shared" si="19"/>
        <v>-1.0509008821130966E-14</v>
      </c>
      <c r="H229" s="1">
        <f t="shared" si="20"/>
        <v>1.8120533781578679E-12</v>
      </c>
    </row>
    <row r="230" spans="2:8" x14ac:dyDescent="0.25">
      <c r="B230">
        <v>203</v>
      </c>
      <c r="C230" s="1">
        <f t="shared" si="18"/>
        <v>1.8120533781578679E-12</v>
      </c>
      <c r="D230" s="1">
        <f t="shared" si="21"/>
        <v>0</v>
      </c>
      <c r="E230" s="1">
        <f t="shared" si="22"/>
        <v>1.0570311372587563E-14</v>
      </c>
      <c r="F230" s="1">
        <f t="shared" si="23"/>
        <v>1.0570311372587563E-14</v>
      </c>
      <c r="G230" s="1">
        <f t="shared" si="19"/>
        <v>-1.0570311372587563E-14</v>
      </c>
      <c r="H230" s="1">
        <f t="shared" si="20"/>
        <v>1.8226236895304556E-12</v>
      </c>
    </row>
    <row r="231" spans="2:8" x14ac:dyDescent="0.25">
      <c r="B231">
        <v>204</v>
      </c>
      <c r="C231" s="1">
        <f t="shared" ref="C231:C233" si="24">H230</f>
        <v>1.8226236895304556E-12</v>
      </c>
      <c r="D231" s="1">
        <f t="shared" si="21"/>
        <v>0</v>
      </c>
      <c r="E231" s="1">
        <f t="shared" si="22"/>
        <v>1.0631971522260992E-14</v>
      </c>
      <c r="F231" s="1">
        <f t="shared" si="23"/>
        <v>1.0631971522260992E-14</v>
      </c>
      <c r="G231" s="1">
        <f t="shared" ref="G231:G233" si="25">IF(B231&lt;$C$22,0,D231-F231)</f>
        <v>-1.0631971522260992E-14</v>
      </c>
      <c r="H231" s="1">
        <f t="shared" ref="H231:H233" si="26">C231+E231-F231-G231</f>
        <v>1.8332556610527168E-12</v>
      </c>
    </row>
    <row r="232" spans="2:8" x14ac:dyDescent="0.25">
      <c r="B232">
        <v>205</v>
      </c>
      <c r="C232" s="1">
        <f t="shared" si="24"/>
        <v>1.8332556610527168E-12</v>
      </c>
      <c r="D232" s="1">
        <f t="shared" ref="D232:D295" si="27">IF(B232&lt;=$D$22,IF(B232&lt;=$D$20,0,IF(B232&lt;=$D$21,$C$15,IF(B232&gt;=$C$22,$C$16))),0)</f>
        <v>0</v>
      </c>
      <c r="E232" s="1">
        <f t="shared" ref="E232:E295" si="28">C232*($C$13/12)</f>
        <v>1.0693991356140849E-14</v>
      </c>
      <c r="F232" s="1">
        <f t="shared" ref="F232:F295" si="29">IF(B232&lt;=$D$20,0,IF(B232&gt;$D$20,E232))</f>
        <v>1.0693991356140849E-14</v>
      </c>
      <c r="G232" s="1">
        <f t="shared" si="25"/>
        <v>-1.0693991356140849E-14</v>
      </c>
      <c r="H232" s="1">
        <f t="shared" si="26"/>
        <v>1.8439496524088576E-12</v>
      </c>
    </row>
    <row r="233" spans="2:8" x14ac:dyDescent="0.25">
      <c r="B233">
        <v>206</v>
      </c>
      <c r="C233" s="1">
        <f t="shared" si="24"/>
        <v>1.8439496524088576E-12</v>
      </c>
      <c r="D233" s="1">
        <f t="shared" si="27"/>
        <v>0</v>
      </c>
      <c r="E233" s="1">
        <f t="shared" si="28"/>
        <v>1.0756372972385004E-14</v>
      </c>
      <c r="F233" s="1">
        <f t="shared" si="29"/>
        <v>1.0756372972385004E-14</v>
      </c>
      <c r="G233" s="1">
        <f t="shared" si="25"/>
        <v>-1.0756372972385004E-14</v>
      </c>
      <c r="H233" s="1">
        <f t="shared" si="26"/>
        <v>1.8547060253812426E-12</v>
      </c>
    </row>
    <row r="234" spans="2:8" x14ac:dyDescent="0.25">
      <c r="B234">
        <v>207</v>
      </c>
      <c r="C234" s="1">
        <f t="shared" ref="C234:C297" si="30">H233</f>
        <v>1.8547060253812426E-12</v>
      </c>
      <c r="D234" s="1">
        <f t="shared" si="27"/>
        <v>0</v>
      </c>
      <c r="E234" s="1">
        <f t="shared" si="28"/>
        <v>1.0819118481390583E-14</v>
      </c>
      <c r="F234" s="1">
        <f t="shared" si="29"/>
        <v>1.0819118481390583E-14</v>
      </c>
      <c r="G234" s="1">
        <f t="shared" ref="G234:G297" si="31">IF(B234&lt;$C$22,0,D234-F234)</f>
        <v>-1.0819118481390583E-14</v>
      </c>
      <c r="H234" s="1">
        <f t="shared" ref="H234:H297" si="32">C234+E234-F234-G234</f>
        <v>1.8655251438626333E-12</v>
      </c>
    </row>
    <row r="235" spans="2:8" x14ac:dyDescent="0.25">
      <c r="B235">
        <v>208</v>
      </c>
      <c r="C235" s="1">
        <f t="shared" si="30"/>
        <v>1.8655251438626333E-12</v>
      </c>
      <c r="D235" s="1">
        <f t="shared" si="27"/>
        <v>0</v>
      </c>
      <c r="E235" s="1">
        <f t="shared" si="28"/>
        <v>1.0882230005865362E-14</v>
      </c>
      <c r="F235" s="1">
        <f t="shared" si="29"/>
        <v>1.0882230005865362E-14</v>
      </c>
      <c r="G235" s="1">
        <f t="shared" si="31"/>
        <v>-1.0882230005865362E-14</v>
      </c>
      <c r="H235" s="1">
        <f t="shared" si="32"/>
        <v>1.8764073738684987E-12</v>
      </c>
    </row>
    <row r="236" spans="2:8" x14ac:dyDescent="0.25">
      <c r="B236">
        <v>209</v>
      </c>
      <c r="C236" s="1">
        <f t="shared" si="30"/>
        <v>1.8764073738684987E-12</v>
      </c>
      <c r="D236" s="1">
        <f t="shared" si="27"/>
        <v>0</v>
      </c>
      <c r="E236" s="1">
        <f t="shared" si="28"/>
        <v>1.0945709680899577E-14</v>
      </c>
      <c r="F236" s="1">
        <f t="shared" si="29"/>
        <v>1.0945709680899577E-14</v>
      </c>
      <c r="G236" s="1">
        <f t="shared" si="31"/>
        <v>-1.0945709680899577E-14</v>
      </c>
      <c r="H236" s="1">
        <f t="shared" si="32"/>
        <v>1.8873530835493981E-12</v>
      </c>
    </row>
    <row r="237" spans="2:8" x14ac:dyDescent="0.25">
      <c r="B237">
        <v>210</v>
      </c>
      <c r="C237" s="1">
        <f t="shared" si="30"/>
        <v>1.8873530835493981E-12</v>
      </c>
      <c r="D237" s="1">
        <f t="shared" si="27"/>
        <v>0</v>
      </c>
      <c r="E237" s="1">
        <f t="shared" si="28"/>
        <v>1.1009559654038156E-14</v>
      </c>
      <c r="F237" s="1">
        <f t="shared" si="29"/>
        <v>1.1009559654038156E-14</v>
      </c>
      <c r="G237" s="1">
        <f t="shared" si="31"/>
        <v>-1.1009559654038156E-14</v>
      </c>
      <c r="H237" s="1">
        <f t="shared" si="32"/>
        <v>1.8983626432034361E-12</v>
      </c>
    </row>
    <row r="238" spans="2:8" x14ac:dyDescent="0.25">
      <c r="B238">
        <v>211</v>
      </c>
      <c r="C238" s="1">
        <f t="shared" si="30"/>
        <v>1.8983626432034361E-12</v>
      </c>
      <c r="D238" s="1">
        <f t="shared" si="27"/>
        <v>0</v>
      </c>
      <c r="E238" s="1">
        <f t="shared" si="28"/>
        <v>1.1073782085353378E-14</v>
      </c>
      <c r="F238" s="1">
        <f t="shared" si="29"/>
        <v>1.1073782085353378E-14</v>
      </c>
      <c r="G238" s="1">
        <f t="shared" si="31"/>
        <v>-1.1073782085353378E-14</v>
      </c>
      <c r="H238" s="1">
        <f t="shared" si="32"/>
        <v>1.9094364252887894E-12</v>
      </c>
    </row>
    <row r="239" spans="2:8" x14ac:dyDescent="0.25">
      <c r="B239">
        <v>212</v>
      </c>
      <c r="C239" s="1">
        <f t="shared" si="30"/>
        <v>1.9094364252887894E-12</v>
      </c>
      <c r="D239" s="1">
        <f t="shared" si="27"/>
        <v>0</v>
      </c>
      <c r="E239" s="1">
        <f t="shared" si="28"/>
        <v>1.1138379147517938E-14</v>
      </c>
      <c r="F239" s="1">
        <f t="shared" si="29"/>
        <v>1.1138379147517938E-14</v>
      </c>
      <c r="G239" s="1">
        <f t="shared" si="31"/>
        <v>-1.1138379147517938E-14</v>
      </c>
      <c r="H239" s="1">
        <f t="shared" si="32"/>
        <v>1.9205748044363075E-12</v>
      </c>
    </row>
    <row r="240" spans="2:8" x14ac:dyDescent="0.25">
      <c r="B240">
        <v>213</v>
      </c>
      <c r="C240" s="1">
        <f t="shared" si="30"/>
        <v>1.9205748044363075E-12</v>
      </c>
      <c r="D240" s="1">
        <f t="shared" si="27"/>
        <v>0</v>
      </c>
      <c r="E240" s="1">
        <f t="shared" si="28"/>
        <v>1.120335302587846E-14</v>
      </c>
      <c r="F240" s="1">
        <f t="shared" si="29"/>
        <v>1.120335302587846E-14</v>
      </c>
      <c r="G240" s="1">
        <f t="shared" si="31"/>
        <v>-1.120335302587846E-14</v>
      </c>
      <c r="H240" s="1">
        <f t="shared" si="32"/>
        <v>1.931778157462186E-12</v>
      </c>
    </row>
    <row r="241" spans="2:8" x14ac:dyDescent="0.25">
      <c r="B241">
        <v>214</v>
      </c>
      <c r="C241" s="1">
        <f t="shared" si="30"/>
        <v>1.931778157462186E-12</v>
      </c>
      <c r="D241" s="1">
        <f t="shared" si="27"/>
        <v>0</v>
      </c>
      <c r="E241" s="1">
        <f t="shared" si="28"/>
        <v>1.1268705918529418E-14</v>
      </c>
      <c r="F241" s="1">
        <f t="shared" si="29"/>
        <v>1.1268705918529418E-14</v>
      </c>
      <c r="G241" s="1">
        <f t="shared" si="31"/>
        <v>-1.1268705918529418E-14</v>
      </c>
      <c r="H241" s="1">
        <f t="shared" si="32"/>
        <v>1.9430468633807152E-12</v>
      </c>
    </row>
    <row r="242" spans="2:8" x14ac:dyDescent="0.25">
      <c r="B242">
        <v>215</v>
      </c>
      <c r="C242" s="1">
        <f t="shared" si="30"/>
        <v>1.9430468633807152E-12</v>
      </c>
      <c r="D242" s="1">
        <f t="shared" si="27"/>
        <v>0</v>
      </c>
      <c r="E242" s="1">
        <f t="shared" si="28"/>
        <v>1.1334440036387506E-14</v>
      </c>
      <c r="F242" s="1">
        <f t="shared" si="29"/>
        <v>1.1334440036387506E-14</v>
      </c>
      <c r="G242" s="1">
        <f t="shared" si="31"/>
        <v>-1.1334440036387506E-14</v>
      </c>
      <c r="H242" s="1">
        <f t="shared" si="32"/>
        <v>1.9543813034171028E-12</v>
      </c>
    </row>
    <row r="243" spans="2:8" x14ac:dyDescent="0.25">
      <c r="B243">
        <v>216</v>
      </c>
      <c r="C243" s="1">
        <f t="shared" si="30"/>
        <v>1.9543813034171028E-12</v>
      </c>
      <c r="D243" s="1">
        <f t="shared" si="27"/>
        <v>0</v>
      </c>
      <c r="E243" s="1">
        <f t="shared" si="28"/>
        <v>1.1400557603266434E-14</v>
      </c>
      <c r="F243" s="1">
        <f t="shared" si="29"/>
        <v>1.1400557603266434E-14</v>
      </c>
      <c r="G243" s="1">
        <f t="shared" si="31"/>
        <v>-1.1400557603266434E-14</v>
      </c>
      <c r="H243" s="1">
        <f t="shared" si="32"/>
        <v>1.9657818610203694E-12</v>
      </c>
    </row>
    <row r="244" spans="2:8" x14ac:dyDescent="0.25">
      <c r="B244">
        <v>217</v>
      </c>
      <c r="C244" s="1">
        <f t="shared" si="30"/>
        <v>1.9657818610203694E-12</v>
      </c>
      <c r="D244" s="1">
        <f t="shared" si="27"/>
        <v>0</v>
      </c>
      <c r="E244" s="1">
        <f t="shared" si="28"/>
        <v>1.1467060855952156E-14</v>
      </c>
      <c r="F244" s="1">
        <f t="shared" si="29"/>
        <v>1.1467060855952156E-14</v>
      </c>
      <c r="G244" s="1">
        <f t="shared" si="31"/>
        <v>-1.1467060855952156E-14</v>
      </c>
      <c r="H244" s="1">
        <f t="shared" si="32"/>
        <v>1.9772489218763217E-12</v>
      </c>
    </row>
    <row r="245" spans="2:8" x14ac:dyDescent="0.25">
      <c r="B245">
        <v>218</v>
      </c>
      <c r="C245" s="1">
        <f t="shared" si="30"/>
        <v>1.9772489218763217E-12</v>
      </c>
      <c r="D245" s="1">
        <f t="shared" si="27"/>
        <v>0</v>
      </c>
      <c r="E245" s="1">
        <f t="shared" si="28"/>
        <v>1.1533952044278544E-14</v>
      </c>
      <c r="F245" s="1">
        <f t="shared" si="29"/>
        <v>1.1533952044278544E-14</v>
      </c>
      <c r="G245" s="1">
        <f t="shared" si="31"/>
        <v>-1.1533952044278544E-14</v>
      </c>
      <c r="H245" s="1">
        <f t="shared" si="32"/>
        <v>1.9887828739206004E-12</v>
      </c>
    </row>
    <row r="246" spans="2:8" x14ac:dyDescent="0.25">
      <c r="B246">
        <v>219</v>
      </c>
      <c r="C246" s="1">
        <f t="shared" si="30"/>
        <v>1.9887828739206004E-12</v>
      </c>
      <c r="D246" s="1">
        <f t="shared" si="27"/>
        <v>0</v>
      </c>
      <c r="E246" s="1">
        <f t="shared" si="28"/>
        <v>1.1601233431203503E-14</v>
      </c>
      <c r="F246" s="1">
        <f t="shared" si="29"/>
        <v>1.1601233431203503E-14</v>
      </c>
      <c r="G246" s="1">
        <f t="shared" si="31"/>
        <v>-1.1601233431203503E-14</v>
      </c>
      <c r="H246" s="1">
        <f t="shared" si="32"/>
        <v>2.0003841073518039E-12</v>
      </c>
    </row>
    <row r="247" spans="2:8" x14ac:dyDescent="0.25">
      <c r="B247">
        <v>220</v>
      </c>
      <c r="C247" s="1">
        <f t="shared" si="30"/>
        <v>2.0003841073518039E-12</v>
      </c>
      <c r="D247" s="1">
        <f t="shared" si="27"/>
        <v>0</v>
      </c>
      <c r="E247" s="1">
        <f t="shared" si="28"/>
        <v>1.1668907292885524E-14</v>
      </c>
      <c r="F247" s="1">
        <f t="shared" si="29"/>
        <v>1.1668907292885524E-14</v>
      </c>
      <c r="G247" s="1">
        <f t="shared" si="31"/>
        <v>-1.1668907292885524E-14</v>
      </c>
      <c r="H247" s="1">
        <f t="shared" si="32"/>
        <v>2.0120530146446893E-12</v>
      </c>
    </row>
    <row r="248" spans="2:8" x14ac:dyDescent="0.25">
      <c r="B248">
        <v>221</v>
      </c>
      <c r="C248" s="1">
        <f t="shared" si="30"/>
        <v>2.0120530146446893E-12</v>
      </c>
      <c r="D248" s="1">
        <f t="shared" si="27"/>
        <v>0</v>
      </c>
      <c r="E248" s="1">
        <f t="shared" si="28"/>
        <v>1.1736975918760688E-14</v>
      </c>
      <c r="F248" s="1">
        <f t="shared" si="29"/>
        <v>1.1736975918760688E-14</v>
      </c>
      <c r="G248" s="1">
        <f t="shared" si="31"/>
        <v>-1.1736975918760688E-14</v>
      </c>
      <c r="H248" s="1">
        <f t="shared" si="32"/>
        <v>2.0237899905634499E-12</v>
      </c>
    </row>
    <row r="249" spans="2:8" x14ac:dyDescent="0.25">
      <c r="B249">
        <v>222</v>
      </c>
      <c r="C249" s="1">
        <f t="shared" si="30"/>
        <v>2.0237899905634499E-12</v>
      </c>
      <c r="D249" s="1">
        <f t="shared" si="27"/>
        <v>0</v>
      </c>
      <c r="E249" s="1">
        <f t="shared" si="28"/>
        <v>1.1805441611620124E-14</v>
      </c>
      <c r="F249" s="1">
        <f t="shared" si="29"/>
        <v>1.1805441611620124E-14</v>
      </c>
      <c r="G249" s="1">
        <f t="shared" si="31"/>
        <v>-1.1805441611620124E-14</v>
      </c>
      <c r="H249" s="1">
        <f t="shared" si="32"/>
        <v>2.0355954321750702E-12</v>
      </c>
    </row>
    <row r="250" spans="2:8" x14ac:dyDescent="0.25">
      <c r="B250">
        <v>223</v>
      </c>
      <c r="C250" s="1">
        <f t="shared" si="30"/>
        <v>2.0355954321750702E-12</v>
      </c>
      <c r="D250" s="1">
        <f t="shared" si="27"/>
        <v>0</v>
      </c>
      <c r="E250" s="1">
        <f t="shared" si="28"/>
        <v>1.187430668768791E-14</v>
      </c>
      <c r="F250" s="1">
        <f t="shared" si="29"/>
        <v>1.187430668768791E-14</v>
      </c>
      <c r="G250" s="1">
        <f t="shared" si="31"/>
        <v>-1.187430668768791E-14</v>
      </c>
      <c r="H250" s="1">
        <f t="shared" si="32"/>
        <v>2.0474697388627581E-12</v>
      </c>
    </row>
    <row r="251" spans="2:8" x14ac:dyDescent="0.25">
      <c r="B251">
        <v>224</v>
      </c>
      <c r="C251" s="1">
        <f t="shared" si="30"/>
        <v>2.0474697388627581E-12</v>
      </c>
      <c r="D251" s="1">
        <f t="shared" si="27"/>
        <v>0</v>
      </c>
      <c r="E251" s="1">
        <f t="shared" si="28"/>
        <v>1.1943573476699423E-14</v>
      </c>
      <c r="F251" s="1">
        <f t="shared" si="29"/>
        <v>1.1943573476699423E-14</v>
      </c>
      <c r="G251" s="1">
        <f t="shared" si="31"/>
        <v>-1.1943573476699423E-14</v>
      </c>
      <c r="H251" s="1">
        <f t="shared" si="32"/>
        <v>2.0594133123394574E-12</v>
      </c>
    </row>
    <row r="252" spans="2:8" x14ac:dyDescent="0.25">
      <c r="B252">
        <v>225</v>
      </c>
      <c r="C252" s="1">
        <f t="shared" si="30"/>
        <v>2.0594133123394574E-12</v>
      </c>
      <c r="D252" s="1">
        <f t="shared" si="27"/>
        <v>0</v>
      </c>
      <c r="E252" s="1">
        <f t="shared" si="28"/>
        <v>1.2013244321980169E-14</v>
      </c>
      <c r="F252" s="1">
        <f t="shared" si="29"/>
        <v>1.2013244321980169E-14</v>
      </c>
      <c r="G252" s="1">
        <f t="shared" si="31"/>
        <v>-1.2013244321980169E-14</v>
      </c>
      <c r="H252" s="1">
        <f t="shared" si="32"/>
        <v>2.0714265566614376E-12</v>
      </c>
    </row>
    <row r="253" spans="2:8" x14ac:dyDescent="0.25">
      <c r="B253">
        <v>226</v>
      </c>
      <c r="C253" s="1">
        <f t="shared" si="30"/>
        <v>2.0714265566614376E-12</v>
      </c>
      <c r="D253" s="1">
        <f t="shared" si="27"/>
        <v>0</v>
      </c>
      <c r="E253" s="1">
        <f t="shared" si="28"/>
        <v>1.2083321580525052E-14</v>
      </c>
      <c r="F253" s="1">
        <f t="shared" si="29"/>
        <v>1.2083321580525052E-14</v>
      </c>
      <c r="G253" s="1">
        <f t="shared" si="31"/>
        <v>-1.2083321580525052E-14</v>
      </c>
      <c r="H253" s="1">
        <f t="shared" si="32"/>
        <v>2.0835098782419626E-12</v>
      </c>
    </row>
    <row r="254" spans="2:8" x14ac:dyDescent="0.25">
      <c r="B254">
        <v>227</v>
      </c>
      <c r="C254" s="1">
        <f t="shared" si="30"/>
        <v>2.0835098782419626E-12</v>
      </c>
      <c r="D254" s="1">
        <f t="shared" si="27"/>
        <v>0</v>
      </c>
      <c r="E254" s="1">
        <f t="shared" si="28"/>
        <v>1.2153807623078116E-14</v>
      </c>
      <c r="F254" s="1">
        <f t="shared" si="29"/>
        <v>1.2153807623078116E-14</v>
      </c>
      <c r="G254" s="1">
        <f t="shared" si="31"/>
        <v>-1.2153807623078116E-14</v>
      </c>
      <c r="H254" s="1">
        <f t="shared" si="32"/>
        <v>2.0956636858650409E-12</v>
      </c>
    </row>
    <row r="255" spans="2:8" x14ac:dyDescent="0.25">
      <c r="B255">
        <v>228</v>
      </c>
      <c r="C255" s="1">
        <f t="shared" si="30"/>
        <v>2.0956636858650409E-12</v>
      </c>
      <c r="D255" s="1">
        <f t="shared" si="27"/>
        <v>0</v>
      </c>
      <c r="E255" s="1">
        <f t="shared" si="28"/>
        <v>1.2224704834212739E-14</v>
      </c>
      <c r="F255" s="1">
        <f t="shared" si="29"/>
        <v>1.2224704834212739E-14</v>
      </c>
      <c r="G255" s="1">
        <f t="shared" si="31"/>
        <v>-1.2224704834212739E-14</v>
      </c>
      <c r="H255" s="1">
        <f t="shared" si="32"/>
        <v>2.1078883906992536E-12</v>
      </c>
    </row>
    <row r="256" spans="2:8" x14ac:dyDescent="0.25">
      <c r="B256">
        <v>229</v>
      </c>
      <c r="C256" s="1">
        <f t="shared" si="30"/>
        <v>2.1078883906992536E-12</v>
      </c>
      <c r="D256" s="1">
        <f t="shared" si="27"/>
        <v>0</v>
      </c>
      <c r="E256" s="1">
        <f t="shared" si="28"/>
        <v>1.2296015612412313E-14</v>
      </c>
      <c r="F256" s="1">
        <f t="shared" si="29"/>
        <v>1.2296015612412313E-14</v>
      </c>
      <c r="G256" s="1">
        <f t="shared" si="31"/>
        <v>-1.2296015612412313E-14</v>
      </c>
      <c r="H256" s="1">
        <f t="shared" si="32"/>
        <v>2.120184406311666E-12</v>
      </c>
    </row>
    <row r="257" spans="2:8" x14ac:dyDescent="0.25">
      <c r="B257">
        <v>230</v>
      </c>
      <c r="C257" s="1">
        <f t="shared" si="30"/>
        <v>2.120184406311666E-12</v>
      </c>
      <c r="D257" s="1">
        <f t="shared" si="27"/>
        <v>0</v>
      </c>
      <c r="E257" s="1">
        <f t="shared" si="28"/>
        <v>1.2367742370151385E-14</v>
      </c>
      <c r="F257" s="1">
        <f t="shared" si="29"/>
        <v>1.2367742370151385E-14</v>
      </c>
      <c r="G257" s="1">
        <f t="shared" si="31"/>
        <v>-1.2367742370151385E-14</v>
      </c>
      <c r="H257" s="1">
        <f t="shared" si="32"/>
        <v>2.1325521486818173E-12</v>
      </c>
    </row>
    <row r="258" spans="2:8" x14ac:dyDescent="0.25">
      <c r="B258">
        <v>231</v>
      </c>
      <c r="C258" s="1">
        <f t="shared" si="30"/>
        <v>2.1325521486818173E-12</v>
      </c>
      <c r="D258" s="1">
        <f t="shared" si="27"/>
        <v>0</v>
      </c>
      <c r="E258" s="1">
        <f t="shared" si="28"/>
        <v>1.2439887533977268E-14</v>
      </c>
      <c r="F258" s="1">
        <f t="shared" si="29"/>
        <v>1.2439887533977268E-14</v>
      </c>
      <c r="G258" s="1">
        <f t="shared" si="31"/>
        <v>-1.2439887533977268E-14</v>
      </c>
      <c r="H258" s="1">
        <f t="shared" si="32"/>
        <v>2.1449920362157945E-12</v>
      </c>
    </row>
    <row r="259" spans="2:8" x14ac:dyDescent="0.25">
      <c r="B259">
        <v>232</v>
      </c>
      <c r="C259" s="1">
        <f t="shared" si="30"/>
        <v>2.1449920362157945E-12</v>
      </c>
      <c r="D259" s="1">
        <f t="shared" si="27"/>
        <v>0</v>
      </c>
      <c r="E259" s="1">
        <f t="shared" si="28"/>
        <v>1.2512453544592135E-14</v>
      </c>
      <c r="F259" s="1">
        <f t="shared" si="29"/>
        <v>1.2512453544592135E-14</v>
      </c>
      <c r="G259" s="1">
        <f t="shared" si="31"/>
        <v>-1.2512453544592135E-14</v>
      </c>
      <c r="H259" s="1">
        <f t="shared" si="32"/>
        <v>2.1575044897603868E-12</v>
      </c>
    </row>
    <row r="260" spans="2:8" x14ac:dyDescent="0.25">
      <c r="B260">
        <v>233</v>
      </c>
      <c r="C260" s="1">
        <f t="shared" si="30"/>
        <v>2.1575044897603868E-12</v>
      </c>
      <c r="D260" s="1">
        <f t="shared" si="27"/>
        <v>0</v>
      </c>
      <c r="E260" s="1">
        <f t="shared" si="28"/>
        <v>1.2585442856935589E-14</v>
      </c>
      <c r="F260" s="1">
        <f t="shared" si="29"/>
        <v>1.2585442856935589E-14</v>
      </c>
      <c r="G260" s="1">
        <f t="shared" si="31"/>
        <v>-1.2585442856935589E-14</v>
      </c>
      <c r="H260" s="1">
        <f t="shared" si="32"/>
        <v>2.1700899326173225E-12</v>
      </c>
    </row>
    <row r="261" spans="2:8" x14ac:dyDescent="0.25">
      <c r="B261">
        <v>234</v>
      </c>
      <c r="C261" s="1">
        <f t="shared" si="30"/>
        <v>2.1700899326173225E-12</v>
      </c>
      <c r="D261" s="1">
        <f t="shared" si="27"/>
        <v>0</v>
      </c>
      <c r="E261" s="1">
        <f t="shared" si="28"/>
        <v>1.2658857940267716E-14</v>
      </c>
      <c r="F261" s="1">
        <f t="shared" si="29"/>
        <v>1.2658857940267716E-14</v>
      </c>
      <c r="G261" s="1">
        <f t="shared" si="31"/>
        <v>-1.2658857940267716E-14</v>
      </c>
      <c r="H261" s="1">
        <f t="shared" si="32"/>
        <v>2.1827487905575902E-12</v>
      </c>
    </row>
    <row r="262" spans="2:8" x14ac:dyDescent="0.25">
      <c r="B262">
        <v>235</v>
      </c>
      <c r="C262" s="1">
        <f t="shared" si="30"/>
        <v>2.1827487905575902E-12</v>
      </c>
      <c r="D262" s="1">
        <f t="shared" si="27"/>
        <v>0</v>
      </c>
      <c r="E262" s="1">
        <f t="shared" si="28"/>
        <v>1.2732701278252609E-14</v>
      </c>
      <c r="F262" s="1">
        <f t="shared" si="29"/>
        <v>1.2732701278252609E-14</v>
      </c>
      <c r="G262" s="1">
        <f t="shared" si="31"/>
        <v>-1.2732701278252609E-14</v>
      </c>
      <c r="H262" s="1">
        <f t="shared" si="32"/>
        <v>2.1954814918358428E-12</v>
      </c>
    </row>
    <row r="263" spans="2:8" x14ac:dyDescent="0.25">
      <c r="B263">
        <v>236</v>
      </c>
      <c r="C263" s="1">
        <f t="shared" si="30"/>
        <v>2.1954814918358428E-12</v>
      </c>
      <c r="D263" s="1">
        <f t="shared" si="27"/>
        <v>0</v>
      </c>
      <c r="E263" s="1">
        <f t="shared" si="28"/>
        <v>1.2806975369042417E-14</v>
      </c>
      <c r="F263" s="1">
        <f t="shared" si="29"/>
        <v>1.2806975369042417E-14</v>
      </c>
      <c r="G263" s="1">
        <f t="shared" si="31"/>
        <v>-1.2806975369042417E-14</v>
      </c>
      <c r="H263" s="1">
        <f t="shared" si="32"/>
        <v>2.2082884672048854E-12</v>
      </c>
    </row>
    <row r="264" spans="2:8" x14ac:dyDescent="0.25">
      <c r="B264">
        <v>237</v>
      </c>
      <c r="C264" s="1">
        <f t="shared" si="30"/>
        <v>2.2082884672048854E-12</v>
      </c>
      <c r="D264" s="1">
        <f t="shared" si="27"/>
        <v>0</v>
      </c>
      <c r="E264" s="1">
        <f t="shared" si="28"/>
        <v>1.2881682725361832E-14</v>
      </c>
      <c r="F264" s="1">
        <f t="shared" si="29"/>
        <v>1.2881682725361832E-14</v>
      </c>
      <c r="G264" s="1">
        <f t="shared" si="31"/>
        <v>-1.2881682725361832E-14</v>
      </c>
      <c r="H264" s="1">
        <f t="shared" si="32"/>
        <v>2.221170149930247E-12</v>
      </c>
    </row>
    <row r="265" spans="2:8" x14ac:dyDescent="0.25">
      <c r="B265">
        <v>238</v>
      </c>
      <c r="C265" s="1">
        <f t="shared" si="30"/>
        <v>2.221170149930247E-12</v>
      </c>
      <c r="D265" s="1">
        <f t="shared" si="27"/>
        <v>0</v>
      </c>
      <c r="E265" s="1">
        <f t="shared" si="28"/>
        <v>1.2956825874593109E-14</v>
      </c>
      <c r="F265" s="1">
        <f t="shared" si="29"/>
        <v>1.2956825874593109E-14</v>
      </c>
      <c r="G265" s="1">
        <f t="shared" si="31"/>
        <v>-1.2956825874593109E-14</v>
      </c>
      <c r="H265" s="1">
        <f t="shared" si="32"/>
        <v>2.23412697580484E-12</v>
      </c>
    </row>
    <row r="266" spans="2:8" x14ac:dyDescent="0.25">
      <c r="B266">
        <v>239</v>
      </c>
      <c r="C266" s="1">
        <f t="shared" si="30"/>
        <v>2.23412697580484E-12</v>
      </c>
      <c r="D266" s="1">
        <f t="shared" si="27"/>
        <v>0</v>
      </c>
      <c r="E266" s="1">
        <f t="shared" si="28"/>
        <v>1.3032407358861568E-14</v>
      </c>
      <c r="F266" s="1">
        <f t="shared" si="29"/>
        <v>1.3032407358861568E-14</v>
      </c>
      <c r="G266" s="1">
        <f t="shared" si="31"/>
        <v>-1.3032407358861568E-14</v>
      </c>
      <c r="H266" s="1">
        <f t="shared" si="32"/>
        <v>2.2471593831637015E-12</v>
      </c>
    </row>
    <row r="267" spans="2:8" x14ac:dyDescent="0.25">
      <c r="B267">
        <v>240</v>
      </c>
      <c r="C267" s="1">
        <f t="shared" si="30"/>
        <v>2.2471593831637015E-12</v>
      </c>
      <c r="D267" s="1">
        <f t="shared" si="27"/>
        <v>0</v>
      </c>
      <c r="E267" s="1">
        <f t="shared" si="28"/>
        <v>1.3108429735121592E-14</v>
      </c>
      <c r="F267" s="1">
        <f t="shared" si="29"/>
        <v>1.3108429735121592E-14</v>
      </c>
      <c r="G267" s="1">
        <f t="shared" si="31"/>
        <v>-1.3108429735121592E-14</v>
      </c>
      <c r="H267" s="1">
        <f t="shared" si="32"/>
        <v>2.260267812898823E-12</v>
      </c>
    </row>
    <row r="268" spans="2:8" x14ac:dyDescent="0.25">
      <c r="B268">
        <v>241</v>
      </c>
      <c r="C268" s="1">
        <f t="shared" si="30"/>
        <v>2.260267812898823E-12</v>
      </c>
      <c r="D268" s="1">
        <f t="shared" si="27"/>
        <v>0</v>
      </c>
      <c r="E268" s="1">
        <f t="shared" si="28"/>
        <v>1.3184895575243135E-14</v>
      </c>
      <c r="F268" s="1">
        <f t="shared" si="29"/>
        <v>1.3184895575243135E-14</v>
      </c>
      <c r="G268" s="1">
        <f t="shared" si="31"/>
        <v>-1.3184895575243135E-14</v>
      </c>
      <c r="H268" s="1">
        <f t="shared" si="32"/>
        <v>2.273452708474066E-12</v>
      </c>
    </row>
    <row r="269" spans="2:8" x14ac:dyDescent="0.25">
      <c r="B269">
        <v>242</v>
      </c>
      <c r="C269" s="1">
        <f t="shared" si="30"/>
        <v>2.273452708474066E-12</v>
      </c>
      <c r="D269" s="1">
        <f t="shared" si="27"/>
        <v>0</v>
      </c>
      <c r="E269" s="1">
        <f t="shared" si="28"/>
        <v>1.326180746609872E-14</v>
      </c>
      <c r="F269" s="1">
        <f t="shared" si="29"/>
        <v>1.326180746609872E-14</v>
      </c>
      <c r="G269" s="1">
        <f t="shared" si="31"/>
        <v>-1.326180746609872E-14</v>
      </c>
      <c r="H269" s="1">
        <f t="shared" si="32"/>
        <v>2.2867145159401648E-12</v>
      </c>
    </row>
    <row r="270" spans="2:8" x14ac:dyDescent="0.25">
      <c r="B270">
        <v>243</v>
      </c>
      <c r="C270" s="1">
        <f t="shared" si="30"/>
        <v>2.2867145159401648E-12</v>
      </c>
      <c r="D270" s="1">
        <f t="shared" si="27"/>
        <v>0</v>
      </c>
      <c r="E270" s="1">
        <f t="shared" si="28"/>
        <v>1.3339168009650962E-14</v>
      </c>
      <c r="F270" s="1">
        <f t="shared" si="29"/>
        <v>1.3339168009650962E-14</v>
      </c>
      <c r="G270" s="1">
        <f t="shared" si="31"/>
        <v>-1.3339168009650962E-14</v>
      </c>
      <c r="H270" s="1">
        <f t="shared" si="32"/>
        <v>2.3000536839498157E-12</v>
      </c>
    </row>
    <row r="271" spans="2:8" x14ac:dyDescent="0.25">
      <c r="B271">
        <v>244</v>
      </c>
      <c r="C271" s="1">
        <f t="shared" si="30"/>
        <v>2.3000536839498157E-12</v>
      </c>
      <c r="D271" s="1">
        <f t="shared" si="27"/>
        <v>0</v>
      </c>
      <c r="E271" s="1">
        <f t="shared" si="28"/>
        <v>1.3416979823040592E-14</v>
      </c>
      <c r="F271" s="1">
        <f t="shared" si="29"/>
        <v>1.3416979823040592E-14</v>
      </c>
      <c r="G271" s="1">
        <f t="shared" si="31"/>
        <v>-1.3416979823040592E-14</v>
      </c>
      <c r="H271" s="1">
        <f t="shared" si="32"/>
        <v>2.3134706637728563E-12</v>
      </c>
    </row>
    <row r="272" spans="2:8" x14ac:dyDescent="0.25">
      <c r="B272">
        <v>245</v>
      </c>
      <c r="C272" s="1">
        <f t="shared" si="30"/>
        <v>2.3134706637728563E-12</v>
      </c>
      <c r="D272" s="1">
        <f t="shared" si="27"/>
        <v>0</v>
      </c>
      <c r="E272" s="1">
        <f t="shared" si="28"/>
        <v>1.3495245538674996E-14</v>
      </c>
      <c r="F272" s="1">
        <f t="shared" si="29"/>
        <v>1.3495245538674996E-14</v>
      </c>
      <c r="G272" s="1">
        <f t="shared" si="31"/>
        <v>-1.3495245538674996E-14</v>
      </c>
      <c r="H272" s="1">
        <f t="shared" si="32"/>
        <v>2.3269659093115311E-12</v>
      </c>
    </row>
    <row r="273" spans="2:8" x14ac:dyDescent="0.25">
      <c r="B273">
        <v>246</v>
      </c>
      <c r="C273" s="1">
        <f t="shared" si="30"/>
        <v>2.3269659093115311E-12</v>
      </c>
      <c r="D273" s="1">
        <f t="shared" si="27"/>
        <v>0</v>
      </c>
      <c r="E273" s="1">
        <f t="shared" si="28"/>
        <v>1.3573967804317265E-14</v>
      </c>
      <c r="F273" s="1">
        <f t="shared" si="29"/>
        <v>1.3573967804317265E-14</v>
      </c>
      <c r="G273" s="1">
        <f t="shared" si="31"/>
        <v>-1.3573967804317265E-14</v>
      </c>
      <c r="H273" s="1">
        <f t="shared" si="32"/>
        <v>2.3405398771158484E-12</v>
      </c>
    </row>
    <row r="274" spans="2:8" x14ac:dyDescent="0.25">
      <c r="B274">
        <v>247</v>
      </c>
      <c r="C274" s="1">
        <f t="shared" si="30"/>
        <v>2.3405398771158484E-12</v>
      </c>
      <c r="D274" s="1">
        <f t="shared" si="27"/>
        <v>0</v>
      </c>
      <c r="E274" s="1">
        <f t="shared" si="28"/>
        <v>1.3653149283175784E-14</v>
      </c>
      <c r="F274" s="1">
        <f t="shared" si="29"/>
        <v>1.3653149283175784E-14</v>
      </c>
      <c r="G274" s="1">
        <f t="shared" si="31"/>
        <v>-1.3653149283175784E-14</v>
      </c>
      <c r="H274" s="1">
        <f t="shared" si="32"/>
        <v>2.3541930263990244E-12</v>
      </c>
    </row>
    <row r="275" spans="2:8" x14ac:dyDescent="0.25">
      <c r="B275">
        <v>248</v>
      </c>
      <c r="C275" s="1">
        <f t="shared" si="30"/>
        <v>2.3541930263990244E-12</v>
      </c>
      <c r="D275" s="1">
        <f t="shared" si="27"/>
        <v>0</v>
      </c>
      <c r="E275" s="1">
        <f t="shared" si="28"/>
        <v>1.373279265399431E-14</v>
      </c>
      <c r="F275" s="1">
        <f t="shared" si="29"/>
        <v>1.373279265399431E-14</v>
      </c>
      <c r="G275" s="1">
        <f t="shared" si="31"/>
        <v>-1.373279265399431E-14</v>
      </c>
      <c r="H275" s="1">
        <f t="shared" si="32"/>
        <v>2.3679258190530185E-12</v>
      </c>
    </row>
    <row r="276" spans="2:8" x14ac:dyDescent="0.25">
      <c r="B276">
        <v>249</v>
      </c>
      <c r="C276" s="1">
        <f t="shared" si="30"/>
        <v>2.3679258190530185E-12</v>
      </c>
      <c r="D276" s="1">
        <f t="shared" si="27"/>
        <v>0</v>
      </c>
      <c r="E276" s="1">
        <f t="shared" si="28"/>
        <v>1.3812900611142608E-14</v>
      </c>
      <c r="F276" s="1">
        <f t="shared" si="29"/>
        <v>1.3812900611142608E-14</v>
      </c>
      <c r="G276" s="1">
        <f t="shared" si="31"/>
        <v>-1.3812900611142608E-14</v>
      </c>
      <c r="H276" s="1">
        <f t="shared" si="32"/>
        <v>2.3817387196641612E-12</v>
      </c>
    </row>
    <row r="277" spans="2:8" x14ac:dyDescent="0.25">
      <c r="B277">
        <v>250</v>
      </c>
      <c r="C277" s="1">
        <f t="shared" si="30"/>
        <v>2.3817387196641612E-12</v>
      </c>
      <c r="D277" s="1">
        <f t="shared" si="27"/>
        <v>0</v>
      </c>
      <c r="E277" s="1">
        <f t="shared" si="28"/>
        <v>1.3893475864707608E-14</v>
      </c>
      <c r="F277" s="1">
        <f t="shared" si="29"/>
        <v>1.3893475864707608E-14</v>
      </c>
      <c r="G277" s="1">
        <f t="shared" si="31"/>
        <v>-1.3893475864707608E-14</v>
      </c>
      <c r="H277" s="1">
        <f t="shared" si="32"/>
        <v>2.3956321955288687E-12</v>
      </c>
    </row>
    <row r="278" spans="2:8" x14ac:dyDescent="0.25">
      <c r="B278">
        <v>251</v>
      </c>
      <c r="C278" s="1">
        <f t="shared" si="30"/>
        <v>2.3956321955288687E-12</v>
      </c>
      <c r="D278" s="1">
        <f t="shared" si="27"/>
        <v>0</v>
      </c>
      <c r="E278" s="1">
        <f t="shared" si="28"/>
        <v>1.3974521140585068E-14</v>
      </c>
      <c r="F278" s="1">
        <f t="shared" si="29"/>
        <v>1.3974521140585068E-14</v>
      </c>
      <c r="G278" s="1">
        <f t="shared" si="31"/>
        <v>-1.3974521140585068E-14</v>
      </c>
      <c r="H278" s="1">
        <f t="shared" si="32"/>
        <v>2.4096067166694539E-12</v>
      </c>
    </row>
    <row r="279" spans="2:8" x14ac:dyDescent="0.25">
      <c r="B279">
        <v>252</v>
      </c>
      <c r="C279" s="1">
        <f t="shared" si="30"/>
        <v>2.4096067166694539E-12</v>
      </c>
      <c r="D279" s="1">
        <f t="shared" si="27"/>
        <v>0</v>
      </c>
      <c r="E279" s="1">
        <f t="shared" si="28"/>
        <v>1.4056039180571816E-14</v>
      </c>
      <c r="F279" s="1">
        <f t="shared" si="29"/>
        <v>1.4056039180571816E-14</v>
      </c>
      <c r="G279" s="1">
        <f t="shared" si="31"/>
        <v>-1.4056039180571816E-14</v>
      </c>
      <c r="H279" s="1">
        <f t="shared" si="32"/>
        <v>2.4236627558500258E-12</v>
      </c>
    </row>
    <row r="280" spans="2:8" x14ac:dyDescent="0.25">
      <c r="B280">
        <v>253</v>
      </c>
      <c r="C280" s="1">
        <f t="shared" si="30"/>
        <v>2.4236627558500258E-12</v>
      </c>
      <c r="D280" s="1">
        <f t="shared" si="27"/>
        <v>0</v>
      </c>
      <c r="E280" s="1">
        <f t="shared" si="28"/>
        <v>1.4138032742458484E-14</v>
      </c>
      <c r="F280" s="1">
        <f t="shared" si="29"/>
        <v>1.4138032742458484E-14</v>
      </c>
      <c r="G280" s="1">
        <f t="shared" si="31"/>
        <v>-1.4138032742458484E-14</v>
      </c>
      <c r="H280" s="1">
        <f t="shared" si="32"/>
        <v>2.4378007885924843E-12</v>
      </c>
    </row>
    <row r="281" spans="2:8" x14ac:dyDescent="0.25">
      <c r="B281">
        <v>254</v>
      </c>
      <c r="C281" s="1">
        <f t="shared" si="30"/>
        <v>2.4378007885924843E-12</v>
      </c>
      <c r="D281" s="1">
        <f t="shared" si="27"/>
        <v>0</v>
      </c>
      <c r="E281" s="1">
        <f t="shared" si="28"/>
        <v>1.4220504600122825E-14</v>
      </c>
      <c r="F281" s="1">
        <f t="shared" si="29"/>
        <v>1.4220504600122825E-14</v>
      </c>
      <c r="G281" s="1">
        <f t="shared" si="31"/>
        <v>-1.4220504600122825E-14</v>
      </c>
      <c r="H281" s="1">
        <f t="shared" si="32"/>
        <v>2.4520212931926071E-12</v>
      </c>
    </row>
    <row r="282" spans="2:8" x14ac:dyDescent="0.25">
      <c r="B282">
        <v>255</v>
      </c>
      <c r="C282" s="1">
        <f t="shared" si="30"/>
        <v>2.4520212931926071E-12</v>
      </c>
      <c r="D282" s="1">
        <f t="shared" si="27"/>
        <v>0</v>
      </c>
      <c r="E282" s="1">
        <f t="shared" si="28"/>
        <v>1.4303457543623543E-14</v>
      </c>
      <c r="F282" s="1">
        <f t="shared" si="29"/>
        <v>1.4303457543623543E-14</v>
      </c>
      <c r="G282" s="1">
        <f t="shared" si="31"/>
        <v>-1.4303457543623543E-14</v>
      </c>
      <c r="H282" s="1">
        <f t="shared" si="32"/>
        <v>2.4663247507362306E-12</v>
      </c>
    </row>
    <row r="283" spans="2:8" x14ac:dyDescent="0.25">
      <c r="B283">
        <v>256</v>
      </c>
      <c r="C283" s="1">
        <f t="shared" si="30"/>
        <v>2.4663247507362306E-12</v>
      </c>
      <c r="D283" s="1">
        <f t="shared" si="27"/>
        <v>0</v>
      </c>
      <c r="E283" s="1">
        <f t="shared" si="28"/>
        <v>1.4386894379294679E-14</v>
      </c>
      <c r="F283" s="1">
        <f t="shared" si="29"/>
        <v>1.4386894379294679E-14</v>
      </c>
      <c r="G283" s="1">
        <f t="shared" si="31"/>
        <v>-1.4386894379294679E-14</v>
      </c>
      <c r="H283" s="1">
        <f t="shared" si="32"/>
        <v>2.4807116451155251E-12</v>
      </c>
    </row>
    <row r="284" spans="2:8" x14ac:dyDescent="0.25">
      <c r="B284">
        <v>257</v>
      </c>
      <c r="C284" s="1">
        <f t="shared" si="30"/>
        <v>2.4807116451155251E-12</v>
      </c>
      <c r="D284" s="1">
        <f t="shared" si="27"/>
        <v>0</v>
      </c>
      <c r="E284" s="1">
        <f t="shared" si="28"/>
        <v>1.4470817929840565E-14</v>
      </c>
      <c r="F284" s="1">
        <f t="shared" si="29"/>
        <v>1.4470817929840565E-14</v>
      </c>
      <c r="G284" s="1">
        <f t="shared" si="31"/>
        <v>-1.4470817929840565E-14</v>
      </c>
      <c r="H284" s="1">
        <f t="shared" si="32"/>
        <v>2.4951824630453658E-12</v>
      </c>
    </row>
    <row r="285" spans="2:8" x14ac:dyDescent="0.25">
      <c r="B285">
        <v>258</v>
      </c>
      <c r="C285" s="1">
        <f t="shared" si="30"/>
        <v>2.4951824630453658E-12</v>
      </c>
      <c r="D285" s="1">
        <f t="shared" si="27"/>
        <v>0</v>
      </c>
      <c r="E285" s="1">
        <f t="shared" si="28"/>
        <v>1.4555231034431302E-14</v>
      </c>
      <c r="F285" s="1">
        <f t="shared" si="29"/>
        <v>1.4555231034431302E-14</v>
      </c>
      <c r="G285" s="1">
        <f t="shared" si="31"/>
        <v>-1.4555231034431302E-14</v>
      </c>
      <c r="H285" s="1">
        <f t="shared" si="32"/>
        <v>2.5097376940797969E-12</v>
      </c>
    </row>
    <row r="286" spans="2:8" x14ac:dyDescent="0.25">
      <c r="B286">
        <v>259</v>
      </c>
      <c r="C286" s="1">
        <f t="shared" si="30"/>
        <v>2.5097376940797969E-12</v>
      </c>
      <c r="D286" s="1">
        <f t="shared" si="27"/>
        <v>0</v>
      </c>
      <c r="E286" s="1">
        <f t="shared" si="28"/>
        <v>1.4640136548798818E-14</v>
      </c>
      <c r="F286" s="1">
        <f t="shared" si="29"/>
        <v>1.4640136548798818E-14</v>
      </c>
      <c r="G286" s="1">
        <f t="shared" si="31"/>
        <v>-1.4640136548798818E-14</v>
      </c>
      <c r="H286" s="1">
        <f t="shared" si="32"/>
        <v>2.5243778306285959E-12</v>
      </c>
    </row>
    <row r="287" spans="2:8" x14ac:dyDescent="0.25">
      <c r="B287">
        <v>260</v>
      </c>
      <c r="C287" s="1">
        <f t="shared" si="30"/>
        <v>2.5243778306285959E-12</v>
      </c>
      <c r="D287" s="1">
        <f t="shared" si="27"/>
        <v>0</v>
      </c>
      <c r="E287" s="1">
        <f t="shared" si="28"/>
        <v>1.4725537345333476E-14</v>
      </c>
      <c r="F287" s="1">
        <f t="shared" si="29"/>
        <v>1.4725537345333476E-14</v>
      </c>
      <c r="G287" s="1">
        <f t="shared" si="31"/>
        <v>-1.4725537345333476E-14</v>
      </c>
      <c r="H287" s="1">
        <f t="shared" si="32"/>
        <v>2.5391033679739294E-12</v>
      </c>
    </row>
    <row r="288" spans="2:8" x14ac:dyDescent="0.25">
      <c r="B288">
        <v>261</v>
      </c>
      <c r="C288" s="1">
        <f t="shared" si="30"/>
        <v>2.5391033679739294E-12</v>
      </c>
      <c r="D288" s="1">
        <f t="shared" si="27"/>
        <v>0</v>
      </c>
      <c r="E288" s="1">
        <f t="shared" si="28"/>
        <v>1.4811436313181256E-14</v>
      </c>
      <c r="F288" s="1">
        <f t="shared" si="29"/>
        <v>1.4811436313181256E-14</v>
      </c>
      <c r="G288" s="1">
        <f t="shared" si="31"/>
        <v>-1.4811436313181256E-14</v>
      </c>
      <c r="H288" s="1">
        <f t="shared" si="32"/>
        <v>2.5539148042871106E-12</v>
      </c>
    </row>
    <row r="289" spans="2:8" x14ac:dyDescent="0.25">
      <c r="B289">
        <v>262</v>
      </c>
      <c r="C289" s="1">
        <f t="shared" si="30"/>
        <v>2.5539148042871106E-12</v>
      </c>
      <c r="D289" s="1">
        <f t="shared" si="27"/>
        <v>0</v>
      </c>
      <c r="E289" s="1">
        <f t="shared" si="28"/>
        <v>1.489783635834148E-14</v>
      </c>
      <c r="F289" s="1">
        <f t="shared" si="29"/>
        <v>1.489783635834148E-14</v>
      </c>
      <c r="G289" s="1">
        <f t="shared" si="31"/>
        <v>-1.489783635834148E-14</v>
      </c>
      <c r="H289" s="1">
        <f t="shared" si="32"/>
        <v>2.5688126406454522E-12</v>
      </c>
    </row>
    <row r="290" spans="2:8" x14ac:dyDescent="0.25">
      <c r="B290">
        <v>263</v>
      </c>
      <c r="C290" s="1">
        <f t="shared" si="30"/>
        <v>2.5688126406454522E-12</v>
      </c>
      <c r="D290" s="1">
        <f t="shared" si="27"/>
        <v>0</v>
      </c>
      <c r="E290" s="1">
        <f t="shared" si="28"/>
        <v>1.498474040376514E-14</v>
      </c>
      <c r="F290" s="1">
        <f t="shared" si="29"/>
        <v>1.498474040376514E-14</v>
      </c>
      <c r="G290" s="1">
        <f t="shared" si="31"/>
        <v>-1.498474040376514E-14</v>
      </c>
      <c r="H290" s="1">
        <f t="shared" si="32"/>
        <v>2.5837973810492171E-12</v>
      </c>
    </row>
    <row r="291" spans="2:8" x14ac:dyDescent="0.25">
      <c r="B291">
        <v>264</v>
      </c>
      <c r="C291" s="1">
        <f t="shared" si="30"/>
        <v>2.5837973810492171E-12</v>
      </c>
      <c r="D291" s="1">
        <f t="shared" si="27"/>
        <v>0</v>
      </c>
      <c r="E291" s="1">
        <f t="shared" si="28"/>
        <v>1.5072151389453766E-14</v>
      </c>
      <c r="F291" s="1">
        <f t="shared" si="29"/>
        <v>1.5072151389453766E-14</v>
      </c>
      <c r="G291" s="1">
        <f t="shared" si="31"/>
        <v>-1.5072151389453766E-14</v>
      </c>
      <c r="H291" s="1">
        <f t="shared" si="32"/>
        <v>2.5988695324386708E-12</v>
      </c>
    </row>
    <row r="292" spans="2:8" x14ac:dyDescent="0.25">
      <c r="B292">
        <v>265</v>
      </c>
      <c r="C292" s="1">
        <f t="shared" si="30"/>
        <v>2.5988695324386708E-12</v>
      </c>
      <c r="D292" s="1">
        <f t="shared" si="27"/>
        <v>0</v>
      </c>
      <c r="E292" s="1">
        <f t="shared" si="28"/>
        <v>1.5160072272558913E-14</v>
      </c>
      <c r="F292" s="1">
        <f t="shared" si="29"/>
        <v>1.5160072272558913E-14</v>
      </c>
      <c r="G292" s="1">
        <f t="shared" si="31"/>
        <v>-1.5160072272558913E-14</v>
      </c>
      <c r="H292" s="1">
        <f t="shared" si="32"/>
        <v>2.6140296047112299E-12</v>
      </c>
    </row>
    <row r="293" spans="2:8" x14ac:dyDescent="0.25">
      <c r="B293">
        <v>266</v>
      </c>
      <c r="C293" s="1">
        <f t="shared" si="30"/>
        <v>2.6140296047112299E-12</v>
      </c>
      <c r="D293" s="1">
        <f t="shared" si="27"/>
        <v>0</v>
      </c>
      <c r="E293" s="1">
        <f t="shared" si="28"/>
        <v>1.5248506027482174E-14</v>
      </c>
      <c r="F293" s="1">
        <f t="shared" si="29"/>
        <v>1.5248506027482174E-14</v>
      </c>
      <c r="G293" s="1">
        <f t="shared" si="31"/>
        <v>-1.5248506027482174E-14</v>
      </c>
      <c r="H293" s="1">
        <f t="shared" si="32"/>
        <v>2.6292781107387119E-12</v>
      </c>
    </row>
    <row r="294" spans="2:8" x14ac:dyDescent="0.25">
      <c r="B294">
        <v>267</v>
      </c>
      <c r="C294" s="1">
        <f t="shared" si="30"/>
        <v>2.6292781107387119E-12</v>
      </c>
      <c r="D294" s="1">
        <f t="shared" si="27"/>
        <v>0</v>
      </c>
      <c r="E294" s="1">
        <f t="shared" si="28"/>
        <v>1.5337455645975821E-14</v>
      </c>
      <c r="F294" s="1">
        <f t="shared" si="29"/>
        <v>1.5337455645975821E-14</v>
      </c>
      <c r="G294" s="1">
        <f t="shared" si="31"/>
        <v>-1.5337455645975821E-14</v>
      </c>
      <c r="H294" s="1">
        <f t="shared" si="32"/>
        <v>2.6446155663846877E-12</v>
      </c>
    </row>
    <row r="295" spans="2:8" x14ac:dyDescent="0.25">
      <c r="B295">
        <v>268</v>
      </c>
      <c r="C295" s="1">
        <f t="shared" si="30"/>
        <v>2.6446155663846877E-12</v>
      </c>
      <c r="D295" s="1">
        <f t="shared" si="27"/>
        <v>0</v>
      </c>
      <c r="E295" s="1">
        <f t="shared" si="28"/>
        <v>1.5426924137244012E-14</v>
      </c>
      <c r="F295" s="1">
        <f t="shared" si="29"/>
        <v>1.5426924137244012E-14</v>
      </c>
      <c r="G295" s="1">
        <f t="shared" si="31"/>
        <v>-1.5426924137244012E-14</v>
      </c>
      <c r="H295" s="1">
        <f t="shared" si="32"/>
        <v>2.6600424905219318E-12</v>
      </c>
    </row>
    <row r="296" spans="2:8" x14ac:dyDescent="0.25">
      <c r="B296">
        <v>269</v>
      </c>
      <c r="C296" s="1">
        <f t="shared" si="30"/>
        <v>2.6600424905219318E-12</v>
      </c>
      <c r="D296" s="1">
        <f t="shared" ref="D296:D359" si="33">IF(B296&lt;=$D$22,IF(B296&lt;=$D$20,0,IF(B296&lt;=$D$21,$C$15,IF(B296&gt;=$C$22,$C$16))),0)</f>
        <v>0</v>
      </c>
      <c r="E296" s="1">
        <f t="shared" ref="E296:E359" si="34">C296*($C$13/12)</f>
        <v>1.5516914528044601E-14</v>
      </c>
      <c r="F296" s="1">
        <f t="shared" ref="F296:F359" si="35">IF(B296&lt;=$D$20,0,IF(B296&gt;$D$20,E296))</f>
        <v>1.5516914528044601E-14</v>
      </c>
      <c r="G296" s="1">
        <f t="shared" si="31"/>
        <v>-1.5516914528044601E-14</v>
      </c>
      <c r="H296" s="1">
        <f t="shared" si="32"/>
        <v>2.6755594050499764E-12</v>
      </c>
    </row>
    <row r="297" spans="2:8" x14ac:dyDescent="0.25">
      <c r="B297">
        <v>270</v>
      </c>
      <c r="C297" s="1">
        <f t="shared" si="30"/>
        <v>2.6755594050499764E-12</v>
      </c>
      <c r="D297" s="1">
        <f t="shared" si="33"/>
        <v>0</v>
      </c>
      <c r="E297" s="1">
        <f t="shared" si="34"/>
        <v>1.5607429862791531E-14</v>
      </c>
      <c r="F297" s="1">
        <f t="shared" si="35"/>
        <v>1.5607429862791531E-14</v>
      </c>
      <c r="G297" s="1">
        <f t="shared" si="31"/>
        <v>-1.5607429862791531E-14</v>
      </c>
      <c r="H297" s="1">
        <f t="shared" si="32"/>
        <v>2.691166834912768E-12</v>
      </c>
    </row>
    <row r="298" spans="2:8" x14ac:dyDescent="0.25">
      <c r="B298">
        <v>271</v>
      </c>
      <c r="C298" s="1">
        <f t="shared" ref="C298:C361" si="36">H297</f>
        <v>2.691166834912768E-12</v>
      </c>
      <c r="D298" s="1">
        <f t="shared" si="33"/>
        <v>0</v>
      </c>
      <c r="E298" s="1">
        <f t="shared" si="34"/>
        <v>1.5698473203657815E-14</v>
      </c>
      <c r="F298" s="1">
        <f t="shared" si="35"/>
        <v>1.5698473203657815E-14</v>
      </c>
      <c r="G298" s="1">
        <f t="shared" ref="G298:G361" si="37">IF(B298&lt;$C$22,0,D298-F298)</f>
        <v>-1.5698473203657815E-14</v>
      </c>
      <c r="H298" s="1">
        <f t="shared" ref="H298:H361" si="38">C298+E298-F298-G298</f>
        <v>2.7068653081164257E-12</v>
      </c>
    </row>
    <row r="299" spans="2:8" x14ac:dyDescent="0.25">
      <c r="B299">
        <v>272</v>
      </c>
      <c r="C299" s="1">
        <f t="shared" si="36"/>
        <v>2.7068653081164257E-12</v>
      </c>
      <c r="D299" s="1">
        <f t="shared" si="33"/>
        <v>0</v>
      </c>
      <c r="E299" s="1">
        <f t="shared" si="34"/>
        <v>1.579004763067915E-14</v>
      </c>
      <c r="F299" s="1">
        <f t="shared" si="35"/>
        <v>1.579004763067915E-14</v>
      </c>
      <c r="G299" s="1">
        <f t="shared" si="37"/>
        <v>-1.579004763067915E-14</v>
      </c>
      <c r="H299" s="1">
        <f t="shared" si="38"/>
        <v>2.7226553557471049E-12</v>
      </c>
    </row>
    <row r="300" spans="2:8" x14ac:dyDescent="0.25">
      <c r="B300">
        <v>273</v>
      </c>
      <c r="C300" s="1">
        <f t="shared" si="36"/>
        <v>2.7226553557471049E-12</v>
      </c>
      <c r="D300" s="1">
        <f t="shared" si="33"/>
        <v>0</v>
      </c>
      <c r="E300" s="1">
        <f t="shared" si="34"/>
        <v>1.5882156241858112E-14</v>
      </c>
      <c r="F300" s="1">
        <f t="shared" si="35"/>
        <v>1.5882156241858112E-14</v>
      </c>
      <c r="G300" s="1">
        <f t="shared" si="37"/>
        <v>-1.5882156241858112E-14</v>
      </c>
      <c r="H300" s="1">
        <f t="shared" si="38"/>
        <v>2.7385375119889631E-12</v>
      </c>
    </row>
    <row r="301" spans="2:8" x14ac:dyDescent="0.25">
      <c r="B301">
        <v>274</v>
      </c>
      <c r="C301" s="1">
        <f t="shared" si="36"/>
        <v>2.7385375119889631E-12</v>
      </c>
      <c r="D301" s="1">
        <f t="shared" si="33"/>
        <v>0</v>
      </c>
      <c r="E301" s="1">
        <f t="shared" si="34"/>
        <v>1.5974802153268953E-14</v>
      </c>
      <c r="F301" s="1">
        <f t="shared" si="35"/>
        <v>1.5974802153268953E-14</v>
      </c>
      <c r="G301" s="1">
        <f t="shared" si="37"/>
        <v>-1.5974802153268953E-14</v>
      </c>
      <c r="H301" s="1">
        <f t="shared" si="38"/>
        <v>2.7545123141422321E-12</v>
      </c>
    </row>
    <row r="302" spans="2:8" x14ac:dyDescent="0.25">
      <c r="B302">
        <v>275</v>
      </c>
      <c r="C302" s="1">
        <f t="shared" si="36"/>
        <v>2.7545123141422321E-12</v>
      </c>
      <c r="D302" s="1">
        <f t="shared" si="33"/>
        <v>0</v>
      </c>
      <c r="E302" s="1">
        <f t="shared" si="34"/>
        <v>1.6067988499163022E-14</v>
      </c>
      <c r="F302" s="1">
        <f t="shared" si="35"/>
        <v>1.6067988499163022E-14</v>
      </c>
      <c r="G302" s="1">
        <f t="shared" si="37"/>
        <v>-1.6067988499163022E-14</v>
      </c>
      <c r="H302" s="1">
        <f t="shared" si="38"/>
        <v>2.7705803026413952E-12</v>
      </c>
    </row>
    <row r="303" spans="2:8" x14ac:dyDescent="0.25">
      <c r="B303">
        <v>276</v>
      </c>
      <c r="C303" s="1">
        <f t="shared" si="36"/>
        <v>2.7705803026413952E-12</v>
      </c>
      <c r="D303" s="1">
        <f t="shared" si="33"/>
        <v>0</v>
      </c>
      <c r="E303" s="1">
        <f t="shared" si="34"/>
        <v>1.6161718432074807E-14</v>
      </c>
      <c r="F303" s="1">
        <f t="shared" si="35"/>
        <v>1.6161718432074807E-14</v>
      </c>
      <c r="G303" s="1">
        <f t="shared" si="37"/>
        <v>-1.6161718432074807E-14</v>
      </c>
      <c r="H303" s="1">
        <f t="shared" si="38"/>
        <v>2.78674202107347E-12</v>
      </c>
    </row>
    <row r="304" spans="2:8" x14ac:dyDescent="0.25">
      <c r="B304">
        <v>277</v>
      </c>
      <c r="C304" s="1">
        <f t="shared" si="36"/>
        <v>2.78674202107347E-12</v>
      </c>
      <c r="D304" s="1">
        <f t="shared" si="33"/>
        <v>0</v>
      </c>
      <c r="E304" s="1">
        <f t="shared" si="34"/>
        <v>1.6255995122928577E-14</v>
      </c>
      <c r="F304" s="1">
        <f t="shared" si="35"/>
        <v>1.6255995122928577E-14</v>
      </c>
      <c r="G304" s="1">
        <f t="shared" si="37"/>
        <v>-1.6255995122928577E-14</v>
      </c>
      <c r="H304" s="1">
        <f t="shared" si="38"/>
        <v>2.8029980161963985E-12</v>
      </c>
    </row>
    <row r="305" spans="2:8" x14ac:dyDescent="0.25">
      <c r="B305">
        <v>278</v>
      </c>
      <c r="C305" s="1">
        <f t="shared" si="36"/>
        <v>2.8029980161963985E-12</v>
      </c>
      <c r="D305" s="1">
        <f t="shared" si="33"/>
        <v>0</v>
      </c>
      <c r="E305" s="1">
        <f t="shared" si="34"/>
        <v>1.6350821761145658E-14</v>
      </c>
      <c r="F305" s="1">
        <f t="shared" si="35"/>
        <v>1.6350821761145658E-14</v>
      </c>
      <c r="G305" s="1">
        <f t="shared" si="37"/>
        <v>-1.6350821761145658E-14</v>
      </c>
      <c r="H305" s="1">
        <f t="shared" si="38"/>
        <v>2.8193488379575442E-12</v>
      </c>
    </row>
    <row r="306" spans="2:8" x14ac:dyDescent="0.25">
      <c r="B306">
        <v>279</v>
      </c>
      <c r="C306" s="1">
        <f t="shared" si="36"/>
        <v>2.8193488379575442E-12</v>
      </c>
      <c r="D306" s="1">
        <f t="shared" si="33"/>
        <v>0</v>
      </c>
      <c r="E306" s="1">
        <f t="shared" si="34"/>
        <v>1.644620155475234E-14</v>
      </c>
      <c r="F306" s="1">
        <f t="shared" si="35"/>
        <v>1.644620155475234E-14</v>
      </c>
      <c r="G306" s="1">
        <f t="shared" si="37"/>
        <v>-1.644620155475234E-14</v>
      </c>
      <c r="H306" s="1">
        <f t="shared" si="38"/>
        <v>2.8357950395122966E-12</v>
      </c>
    </row>
    <row r="307" spans="2:8" x14ac:dyDescent="0.25">
      <c r="B307">
        <v>280</v>
      </c>
      <c r="C307" s="1">
        <f t="shared" si="36"/>
        <v>2.8357950395122966E-12</v>
      </c>
      <c r="D307" s="1">
        <f t="shared" si="33"/>
        <v>0</v>
      </c>
      <c r="E307" s="1">
        <f t="shared" si="34"/>
        <v>1.6542137730488396E-14</v>
      </c>
      <c r="F307" s="1">
        <f t="shared" si="35"/>
        <v>1.6542137730488396E-14</v>
      </c>
      <c r="G307" s="1">
        <f t="shared" si="37"/>
        <v>-1.6542137730488396E-14</v>
      </c>
      <c r="H307" s="1">
        <f t="shared" si="38"/>
        <v>2.852337177242785E-12</v>
      </c>
    </row>
    <row r="308" spans="2:8" x14ac:dyDescent="0.25">
      <c r="B308">
        <v>281</v>
      </c>
      <c r="C308" s="1">
        <f t="shared" si="36"/>
        <v>2.852337177242785E-12</v>
      </c>
      <c r="D308" s="1">
        <f t="shared" si="33"/>
        <v>0</v>
      </c>
      <c r="E308" s="1">
        <f t="shared" si="34"/>
        <v>1.6638633533916247E-14</v>
      </c>
      <c r="F308" s="1">
        <f t="shared" si="35"/>
        <v>1.6638633533916247E-14</v>
      </c>
      <c r="G308" s="1">
        <f t="shared" si="37"/>
        <v>-1.6638633533916247E-14</v>
      </c>
      <c r="H308" s="1">
        <f t="shared" si="38"/>
        <v>2.8689758107767014E-12</v>
      </c>
    </row>
    <row r="309" spans="2:8" x14ac:dyDescent="0.25">
      <c r="B309">
        <v>282</v>
      </c>
      <c r="C309" s="1">
        <f t="shared" si="36"/>
        <v>2.8689758107767014E-12</v>
      </c>
      <c r="D309" s="1">
        <f t="shared" si="33"/>
        <v>0</v>
      </c>
      <c r="E309" s="1">
        <f t="shared" si="34"/>
        <v>1.6735692229530758E-14</v>
      </c>
      <c r="F309" s="1">
        <f t="shared" si="35"/>
        <v>1.6735692229530758E-14</v>
      </c>
      <c r="G309" s="1">
        <f t="shared" si="37"/>
        <v>-1.6735692229530758E-14</v>
      </c>
      <c r="H309" s="1">
        <f t="shared" si="38"/>
        <v>2.8857115030062323E-12</v>
      </c>
    </row>
    <row r="310" spans="2:8" x14ac:dyDescent="0.25">
      <c r="B310">
        <v>283</v>
      </c>
      <c r="C310" s="1">
        <f t="shared" si="36"/>
        <v>2.8857115030062323E-12</v>
      </c>
      <c r="D310" s="1">
        <f t="shared" si="33"/>
        <v>0</v>
      </c>
      <c r="E310" s="1">
        <f t="shared" si="34"/>
        <v>1.6833317100869689E-14</v>
      </c>
      <c r="F310" s="1">
        <f t="shared" si="35"/>
        <v>1.6833317100869689E-14</v>
      </c>
      <c r="G310" s="1">
        <f t="shared" si="37"/>
        <v>-1.6833317100869689E-14</v>
      </c>
      <c r="H310" s="1">
        <f t="shared" si="38"/>
        <v>2.9025448201071021E-12</v>
      </c>
    </row>
    <row r="311" spans="2:8" x14ac:dyDescent="0.25">
      <c r="B311">
        <v>284</v>
      </c>
      <c r="C311" s="1">
        <f t="shared" si="36"/>
        <v>2.9025448201071021E-12</v>
      </c>
      <c r="D311" s="1">
        <f t="shared" si="33"/>
        <v>0</v>
      </c>
      <c r="E311" s="1">
        <f t="shared" si="34"/>
        <v>1.6931511450624763E-14</v>
      </c>
      <c r="F311" s="1">
        <f t="shared" si="35"/>
        <v>1.6931511450624763E-14</v>
      </c>
      <c r="G311" s="1">
        <f t="shared" si="37"/>
        <v>-1.6931511450624763E-14</v>
      </c>
      <c r="H311" s="1">
        <f t="shared" si="38"/>
        <v>2.919476331557727E-12</v>
      </c>
    </row>
    <row r="312" spans="2:8" x14ac:dyDescent="0.25">
      <c r="B312">
        <v>285</v>
      </c>
      <c r="C312" s="1">
        <f t="shared" si="36"/>
        <v>2.919476331557727E-12</v>
      </c>
      <c r="D312" s="1">
        <f t="shared" si="33"/>
        <v>0</v>
      </c>
      <c r="E312" s="1">
        <f t="shared" si="34"/>
        <v>1.7030278600753408E-14</v>
      </c>
      <c r="F312" s="1">
        <f t="shared" si="35"/>
        <v>1.7030278600753408E-14</v>
      </c>
      <c r="G312" s="1">
        <f t="shared" si="37"/>
        <v>-1.7030278600753408E-14</v>
      </c>
      <c r="H312" s="1">
        <f t="shared" si="38"/>
        <v>2.9365066101584803E-12</v>
      </c>
    </row>
    <row r="313" spans="2:8" x14ac:dyDescent="0.25">
      <c r="B313">
        <v>286</v>
      </c>
      <c r="C313" s="1">
        <f t="shared" si="36"/>
        <v>2.9365066101584803E-12</v>
      </c>
      <c r="D313" s="1">
        <f t="shared" si="33"/>
        <v>0</v>
      </c>
      <c r="E313" s="1">
        <f t="shared" si="34"/>
        <v>1.7129621892591136E-14</v>
      </c>
      <c r="F313" s="1">
        <f t="shared" si="35"/>
        <v>1.7129621892591136E-14</v>
      </c>
      <c r="G313" s="1">
        <f t="shared" si="37"/>
        <v>-1.7129621892591136E-14</v>
      </c>
      <c r="H313" s="1">
        <f t="shared" si="38"/>
        <v>2.9536362320510715E-12</v>
      </c>
    </row>
    <row r="314" spans="2:8" x14ac:dyDescent="0.25">
      <c r="B314">
        <v>287</v>
      </c>
      <c r="C314" s="1">
        <f t="shared" si="36"/>
        <v>2.9536362320510715E-12</v>
      </c>
      <c r="D314" s="1">
        <f t="shared" si="33"/>
        <v>0</v>
      </c>
      <c r="E314" s="1">
        <f t="shared" si="34"/>
        <v>1.7229544686964584E-14</v>
      </c>
      <c r="F314" s="1">
        <f t="shared" si="35"/>
        <v>1.7229544686964584E-14</v>
      </c>
      <c r="G314" s="1">
        <f t="shared" si="37"/>
        <v>-1.7229544686964584E-14</v>
      </c>
      <c r="H314" s="1">
        <f t="shared" si="38"/>
        <v>2.9708657767380359E-12</v>
      </c>
    </row>
    <row r="315" spans="2:8" x14ac:dyDescent="0.25">
      <c r="B315">
        <v>288</v>
      </c>
      <c r="C315" s="1">
        <f t="shared" si="36"/>
        <v>2.9708657767380359E-12</v>
      </c>
      <c r="D315" s="1">
        <f t="shared" si="33"/>
        <v>0</v>
      </c>
      <c r="E315" s="1">
        <f t="shared" si="34"/>
        <v>1.7330050364305209E-14</v>
      </c>
      <c r="F315" s="1">
        <f t="shared" si="35"/>
        <v>1.7330050364305209E-14</v>
      </c>
      <c r="G315" s="1">
        <f t="shared" si="37"/>
        <v>-1.7330050364305209E-14</v>
      </c>
      <c r="H315" s="1">
        <f t="shared" si="38"/>
        <v>2.9881958271023411E-12</v>
      </c>
    </row>
    <row r="316" spans="2:8" x14ac:dyDescent="0.25">
      <c r="B316">
        <v>289</v>
      </c>
      <c r="C316" s="1">
        <f t="shared" si="36"/>
        <v>2.9881958271023411E-12</v>
      </c>
      <c r="D316" s="1">
        <f t="shared" si="33"/>
        <v>0</v>
      </c>
      <c r="E316" s="1">
        <f t="shared" si="34"/>
        <v>1.7431142324763657E-14</v>
      </c>
      <c r="F316" s="1">
        <f t="shared" si="35"/>
        <v>1.7431142324763657E-14</v>
      </c>
      <c r="G316" s="1">
        <f t="shared" si="37"/>
        <v>-1.7431142324763657E-14</v>
      </c>
      <c r="H316" s="1">
        <f t="shared" si="38"/>
        <v>3.0056269694271047E-12</v>
      </c>
    </row>
    <row r="317" spans="2:8" x14ac:dyDescent="0.25">
      <c r="B317">
        <v>290</v>
      </c>
      <c r="C317" s="1">
        <f t="shared" si="36"/>
        <v>3.0056269694271047E-12</v>
      </c>
      <c r="D317" s="1">
        <f t="shared" si="33"/>
        <v>0</v>
      </c>
      <c r="E317" s="1">
        <f t="shared" si="34"/>
        <v>1.7532823988324778E-14</v>
      </c>
      <c r="F317" s="1">
        <f t="shared" si="35"/>
        <v>1.7532823988324778E-14</v>
      </c>
      <c r="G317" s="1">
        <f t="shared" si="37"/>
        <v>-1.7532823988324778E-14</v>
      </c>
      <c r="H317" s="1">
        <f t="shared" si="38"/>
        <v>3.0231597934154296E-12</v>
      </c>
    </row>
    <row r="318" spans="2:8" x14ac:dyDescent="0.25">
      <c r="B318">
        <v>291</v>
      </c>
      <c r="C318" s="1">
        <f t="shared" si="36"/>
        <v>3.0231597934154296E-12</v>
      </c>
      <c r="D318" s="1">
        <f t="shared" si="33"/>
        <v>0</v>
      </c>
      <c r="E318" s="1">
        <f t="shared" si="34"/>
        <v>1.7635098794923339E-14</v>
      </c>
      <c r="F318" s="1">
        <f t="shared" si="35"/>
        <v>1.7635098794923339E-14</v>
      </c>
      <c r="G318" s="1">
        <f t="shared" si="37"/>
        <v>-1.7635098794923339E-14</v>
      </c>
      <c r="H318" s="1">
        <f t="shared" si="38"/>
        <v>3.0407948922103529E-12</v>
      </c>
    </row>
    <row r="319" spans="2:8" x14ac:dyDescent="0.25">
      <c r="B319">
        <v>292</v>
      </c>
      <c r="C319" s="1">
        <f t="shared" si="36"/>
        <v>3.0407948922103529E-12</v>
      </c>
      <c r="D319" s="1">
        <f t="shared" si="33"/>
        <v>0</v>
      </c>
      <c r="E319" s="1">
        <f t="shared" si="34"/>
        <v>1.7737970204560394E-14</v>
      </c>
      <c r="F319" s="1">
        <f t="shared" si="35"/>
        <v>1.7737970204560394E-14</v>
      </c>
      <c r="G319" s="1">
        <f t="shared" si="37"/>
        <v>-1.7737970204560394E-14</v>
      </c>
      <c r="H319" s="1">
        <f t="shared" si="38"/>
        <v>3.0585328624149134E-12</v>
      </c>
    </row>
    <row r="320" spans="2:8" x14ac:dyDescent="0.25">
      <c r="B320">
        <v>293</v>
      </c>
      <c r="C320" s="1">
        <f t="shared" si="36"/>
        <v>3.0585328624149134E-12</v>
      </c>
      <c r="D320" s="1">
        <f t="shared" si="33"/>
        <v>0</v>
      </c>
      <c r="E320" s="1">
        <f t="shared" si="34"/>
        <v>1.7841441697420329E-14</v>
      </c>
      <c r="F320" s="1">
        <f t="shared" si="35"/>
        <v>1.7841441697420329E-14</v>
      </c>
      <c r="G320" s="1">
        <f t="shared" si="37"/>
        <v>-1.7841441697420329E-14</v>
      </c>
      <c r="H320" s="1">
        <f t="shared" si="38"/>
        <v>3.0763743041123339E-12</v>
      </c>
    </row>
    <row r="321" spans="2:8" x14ac:dyDescent="0.25">
      <c r="B321">
        <v>294</v>
      </c>
      <c r="C321" s="1">
        <f t="shared" si="36"/>
        <v>3.0763743041123339E-12</v>
      </c>
      <c r="D321" s="1">
        <f t="shared" si="33"/>
        <v>0</v>
      </c>
      <c r="E321" s="1">
        <f t="shared" si="34"/>
        <v>1.7945516773988616E-14</v>
      </c>
      <c r="F321" s="1">
        <f t="shared" si="35"/>
        <v>1.7945516773988616E-14</v>
      </c>
      <c r="G321" s="1">
        <f t="shared" si="37"/>
        <v>-1.7945516773988616E-14</v>
      </c>
      <c r="H321" s="1">
        <f t="shared" si="38"/>
        <v>3.0943198208863226E-12</v>
      </c>
    </row>
    <row r="322" spans="2:8" x14ac:dyDescent="0.25">
      <c r="B322">
        <v>295</v>
      </c>
      <c r="C322" s="1">
        <f t="shared" si="36"/>
        <v>3.0943198208863226E-12</v>
      </c>
      <c r="D322" s="1">
        <f t="shared" si="33"/>
        <v>0</v>
      </c>
      <c r="E322" s="1">
        <f t="shared" si="34"/>
        <v>1.8050198955170216E-14</v>
      </c>
      <c r="F322" s="1">
        <f t="shared" si="35"/>
        <v>1.8050198955170216E-14</v>
      </c>
      <c r="G322" s="1">
        <f t="shared" si="37"/>
        <v>-1.8050198955170216E-14</v>
      </c>
      <c r="H322" s="1">
        <f t="shared" si="38"/>
        <v>3.1123700198414929E-12</v>
      </c>
    </row>
    <row r="323" spans="2:8" x14ac:dyDescent="0.25">
      <c r="B323">
        <v>296</v>
      </c>
      <c r="C323" s="1">
        <f t="shared" si="36"/>
        <v>3.1123700198414929E-12</v>
      </c>
      <c r="D323" s="1">
        <f t="shared" si="33"/>
        <v>0</v>
      </c>
      <c r="E323" s="1">
        <f t="shared" si="34"/>
        <v>1.815549178240871E-14</v>
      </c>
      <c r="F323" s="1">
        <f t="shared" si="35"/>
        <v>1.815549178240871E-14</v>
      </c>
      <c r="G323" s="1">
        <f t="shared" si="37"/>
        <v>-1.815549178240871E-14</v>
      </c>
      <c r="H323" s="1">
        <f t="shared" si="38"/>
        <v>3.1305255116239017E-12</v>
      </c>
    </row>
    <row r="324" spans="2:8" x14ac:dyDescent="0.25">
      <c r="B324">
        <v>297</v>
      </c>
      <c r="C324" s="1">
        <f t="shared" si="36"/>
        <v>3.1305255116239017E-12</v>
      </c>
      <c r="D324" s="1">
        <f t="shared" si="33"/>
        <v>0</v>
      </c>
      <c r="E324" s="1">
        <f t="shared" si="34"/>
        <v>1.8261398817806093E-14</v>
      </c>
      <c r="F324" s="1">
        <f t="shared" si="35"/>
        <v>1.8261398817806093E-14</v>
      </c>
      <c r="G324" s="1">
        <f t="shared" si="37"/>
        <v>-1.8261398817806093E-14</v>
      </c>
      <c r="H324" s="1">
        <f t="shared" si="38"/>
        <v>3.1487869104417079E-12</v>
      </c>
    </row>
    <row r="325" spans="2:8" x14ac:dyDescent="0.25">
      <c r="B325">
        <v>298</v>
      </c>
      <c r="C325" s="1">
        <f t="shared" si="36"/>
        <v>3.1487869104417079E-12</v>
      </c>
      <c r="D325" s="1">
        <f t="shared" si="33"/>
        <v>0</v>
      </c>
      <c r="E325" s="1">
        <f t="shared" si="34"/>
        <v>1.8367923644243295E-14</v>
      </c>
      <c r="F325" s="1">
        <f t="shared" si="35"/>
        <v>1.8367923644243295E-14</v>
      </c>
      <c r="G325" s="1">
        <f t="shared" si="37"/>
        <v>-1.8367923644243295E-14</v>
      </c>
      <c r="H325" s="1">
        <f t="shared" si="38"/>
        <v>3.1671548340859512E-12</v>
      </c>
    </row>
    <row r="326" spans="2:8" x14ac:dyDescent="0.25">
      <c r="B326">
        <v>299</v>
      </c>
      <c r="C326" s="1">
        <f t="shared" si="36"/>
        <v>3.1671548340859512E-12</v>
      </c>
      <c r="D326" s="1">
        <f t="shared" si="33"/>
        <v>0</v>
      </c>
      <c r="E326" s="1">
        <f t="shared" si="34"/>
        <v>1.8475069865501382E-14</v>
      </c>
      <c r="F326" s="1">
        <f t="shared" si="35"/>
        <v>1.8475069865501382E-14</v>
      </c>
      <c r="G326" s="1">
        <f t="shared" si="37"/>
        <v>-1.8475069865501382E-14</v>
      </c>
      <c r="H326" s="1">
        <f t="shared" si="38"/>
        <v>3.1856299039514527E-12</v>
      </c>
    </row>
    <row r="327" spans="2:8" x14ac:dyDescent="0.25">
      <c r="B327">
        <v>300</v>
      </c>
      <c r="C327" s="1">
        <f t="shared" si="36"/>
        <v>3.1856299039514527E-12</v>
      </c>
      <c r="D327" s="1">
        <f t="shared" si="33"/>
        <v>0</v>
      </c>
      <c r="E327" s="1">
        <f t="shared" si="34"/>
        <v>1.8582841106383476E-14</v>
      </c>
      <c r="F327" s="1">
        <f t="shared" si="35"/>
        <v>1.8582841106383476E-14</v>
      </c>
      <c r="G327" s="1">
        <f t="shared" si="37"/>
        <v>-1.8582841106383476E-14</v>
      </c>
      <c r="H327" s="1">
        <f t="shared" si="38"/>
        <v>3.2042127450578363E-12</v>
      </c>
    </row>
    <row r="328" spans="2:8" x14ac:dyDescent="0.25">
      <c r="B328">
        <v>301</v>
      </c>
      <c r="C328" s="1">
        <f t="shared" si="36"/>
        <v>3.2042127450578363E-12</v>
      </c>
      <c r="D328" s="1">
        <f t="shared" si="33"/>
        <v>0</v>
      </c>
      <c r="E328" s="1">
        <f t="shared" si="34"/>
        <v>1.8691241012837381E-14</v>
      </c>
      <c r="F328" s="1">
        <f t="shared" si="35"/>
        <v>1.8691241012837381E-14</v>
      </c>
      <c r="G328" s="1">
        <f t="shared" si="37"/>
        <v>-1.8691241012837381E-14</v>
      </c>
      <c r="H328" s="1">
        <f t="shared" si="38"/>
        <v>3.2229039860706737E-12</v>
      </c>
    </row>
    <row r="329" spans="2:8" x14ac:dyDescent="0.25">
      <c r="B329">
        <v>302</v>
      </c>
      <c r="C329" s="1">
        <f t="shared" si="36"/>
        <v>3.2229039860706737E-12</v>
      </c>
      <c r="D329" s="1">
        <f t="shared" si="33"/>
        <v>0</v>
      </c>
      <c r="E329" s="1">
        <f t="shared" si="34"/>
        <v>1.8800273252078932E-14</v>
      </c>
      <c r="F329" s="1">
        <f t="shared" si="35"/>
        <v>1.8800273252078932E-14</v>
      </c>
      <c r="G329" s="1">
        <f t="shared" si="37"/>
        <v>-1.8800273252078932E-14</v>
      </c>
      <c r="H329" s="1">
        <f t="shared" si="38"/>
        <v>3.2417042593227527E-12</v>
      </c>
    </row>
    <row r="330" spans="2:8" x14ac:dyDescent="0.25">
      <c r="B330">
        <v>303</v>
      </c>
      <c r="C330" s="1">
        <f t="shared" si="36"/>
        <v>3.2417042593227527E-12</v>
      </c>
      <c r="D330" s="1">
        <f t="shared" si="33"/>
        <v>0</v>
      </c>
      <c r="E330" s="1">
        <f t="shared" si="34"/>
        <v>1.8909941512716059E-14</v>
      </c>
      <c r="F330" s="1">
        <f t="shared" si="35"/>
        <v>1.8909941512716059E-14</v>
      </c>
      <c r="G330" s="1">
        <f t="shared" si="37"/>
        <v>-1.8909941512716059E-14</v>
      </c>
      <c r="H330" s="1">
        <f t="shared" si="38"/>
        <v>3.2606142008354688E-12</v>
      </c>
    </row>
    <row r="331" spans="2:8" x14ac:dyDescent="0.25">
      <c r="B331">
        <v>304</v>
      </c>
      <c r="C331" s="1">
        <f t="shared" si="36"/>
        <v>3.2606142008354688E-12</v>
      </c>
      <c r="D331" s="1">
        <f t="shared" si="33"/>
        <v>0</v>
      </c>
      <c r="E331" s="1">
        <f t="shared" si="34"/>
        <v>1.902024950487357E-14</v>
      </c>
      <c r="F331" s="1">
        <f t="shared" si="35"/>
        <v>1.902024950487357E-14</v>
      </c>
      <c r="G331" s="1">
        <f t="shared" si="37"/>
        <v>-1.902024950487357E-14</v>
      </c>
      <c r="H331" s="1">
        <f t="shared" si="38"/>
        <v>3.2796344503403424E-12</v>
      </c>
    </row>
    <row r="332" spans="2:8" x14ac:dyDescent="0.25">
      <c r="B332">
        <v>305</v>
      </c>
      <c r="C332" s="1">
        <f t="shared" si="36"/>
        <v>3.2796344503403424E-12</v>
      </c>
      <c r="D332" s="1">
        <f t="shared" si="33"/>
        <v>0</v>
      </c>
      <c r="E332" s="1">
        <f t="shared" si="34"/>
        <v>1.9131200960318666E-14</v>
      </c>
      <c r="F332" s="1">
        <f t="shared" si="35"/>
        <v>1.9131200960318666E-14</v>
      </c>
      <c r="G332" s="1">
        <f t="shared" si="37"/>
        <v>-1.9131200960318666E-14</v>
      </c>
      <c r="H332" s="1">
        <f t="shared" si="38"/>
        <v>3.2987656513006611E-12</v>
      </c>
    </row>
    <row r="333" spans="2:8" x14ac:dyDescent="0.25">
      <c r="B333">
        <v>306</v>
      </c>
      <c r="C333" s="1">
        <f t="shared" si="36"/>
        <v>3.2987656513006611E-12</v>
      </c>
      <c r="D333" s="1">
        <f t="shared" si="33"/>
        <v>0</v>
      </c>
      <c r="E333" s="1">
        <f t="shared" si="34"/>
        <v>1.924279963258719E-14</v>
      </c>
      <c r="F333" s="1">
        <f t="shared" si="35"/>
        <v>1.924279963258719E-14</v>
      </c>
      <c r="G333" s="1">
        <f t="shared" si="37"/>
        <v>-1.924279963258719E-14</v>
      </c>
      <c r="H333" s="1">
        <f t="shared" si="38"/>
        <v>3.3180084509332482E-12</v>
      </c>
    </row>
    <row r="334" spans="2:8" x14ac:dyDescent="0.25">
      <c r="B334">
        <v>307</v>
      </c>
      <c r="C334" s="1">
        <f t="shared" si="36"/>
        <v>3.3180084509332482E-12</v>
      </c>
      <c r="D334" s="1">
        <f t="shared" si="33"/>
        <v>0</v>
      </c>
      <c r="E334" s="1">
        <f t="shared" si="34"/>
        <v>1.9355049297110614E-14</v>
      </c>
      <c r="F334" s="1">
        <f t="shared" si="35"/>
        <v>1.9355049297110614E-14</v>
      </c>
      <c r="G334" s="1">
        <f t="shared" si="37"/>
        <v>-1.9355049297110614E-14</v>
      </c>
      <c r="H334" s="1">
        <f t="shared" si="38"/>
        <v>3.3373635002303587E-12</v>
      </c>
    </row>
    <row r="335" spans="2:8" x14ac:dyDescent="0.25">
      <c r="B335">
        <v>308</v>
      </c>
      <c r="C335" s="1">
        <f t="shared" si="36"/>
        <v>3.3373635002303587E-12</v>
      </c>
      <c r="D335" s="1">
        <f t="shared" si="33"/>
        <v>0</v>
      </c>
      <c r="E335" s="1">
        <f t="shared" si="34"/>
        <v>1.946795375134376E-14</v>
      </c>
      <c r="F335" s="1">
        <f t="shared" si="35"/>
        <v>1.946795375134376E-14</v>
      </c>
      <c r="G335" s="1">
        <f t="shared" si="37"/>
        <v>-1.946795375134376E-14</v>
      </c>
      <c r="H335" s="1">
        <f t="shared" si="38"/>
        <v>3.3568314539817025E-12</v>
      </c>
    </row>
    <row r="336" spans="2:8" x14ac:dyDescent="0.25">
      <c r="B336">
        <v>309</v>
      </c>
      <c r="C336" s="1">
        <f t="shared" si="36"/>
        <v>3.3568314539817025E-12</v>
      </c>
      <c r="D336" s="1">
        <f t="shared" si="33"/>
        <v>0</v>
      </c>
      <c r="E336" s="1">
        <f t="shared" si="34"/>
        <v>1.9581516814893266E-14</v>
      </c>
      <c r="F336" s="1">
        <f t="shared" si="35"/>
        <v>1.9581516814893266E-14</v>
      </c>
      <c r="G336" s="1">
        <f t="shared" si="37"/>
        <v>-1.9581516814893266E-14</v>
      </c>
      <c r="H336" s="1">
        <f t="shared" si="38"/>
        <v>3.3764129707965959E-12</v>
      </c>
    </row>
    <row r="337" spans="2:8" x14ac:dyDescent="0.25">
      <c r="B337">
        <v>310</v>
      </c>
      <c r="C337" s="1">
        <f t="shared" si="36"/>
        <v>3.3764129707965959E-12</v>
      </c>
      <c r="D337" s="1">
        <f t="shared" si="33"/>
        <v>0</v>
      </c>
      <c r="E337" s="1">
        <f t="shared" si="34"/>
        <v>1.969574232964681E-14</v>
      </c>
      <c r="F337" s="1">
        <f t="shared" si="35"/>
        <v>1.969574232964681E-14</v>
      </c>
      <c r="G337" s="1">
        <f t="shared" si="37"/>
        <v>-1.969574232964681E-14</v>
      </c>
      <c r="H337" s="1">
        <f t="shared" si="38"/>
        <v>3.3961087131262426E-12</v>
      </c>
    </row>
    <row r="338" spans="2:8" x14ac:dyDescent="0.25">
      <c r="B338">
        <v>311</v>
      </c>
      <c r="C338" s="1">
        <f t="shared" si="36"/>
        <v>3.3961087131262426E-12</v>
      </c>
      <c r="D338" s="1">
        <f t="shared" si="33"/>
        <v>0</v>
      </c>
      <c r="E338" s="1">
        <f t="shared" si="34"/>
        <v>1.9810634159903083E-14</v>
      </c>
      <c r="F338" s="1">
        <f t="shared" si="35"/>
        <v>1.9810634159903083E-14</v>
      </c>
      <c r="G338" s="1">
        <f t="shared" si="37"/>
        <v>-1.9810634159903083E-14</v>
      </c>
      <c r="H338" s="1">
        <f t="shared" si="38"/>
        <v>3.4159193472861455E-12</v>
      </c>
    </row>
    <row r="339" spans="2:8" x14ac:dyDescent="0.25">
      <c r="B339">
        <v>312</v>
      </c>
      <c r="C339" s="1">
        <f t="shared" si="36"/>
        <v>3.4159193472861455E-12</v>
      </c>
      <c r="D339" s="1">
        <f t="shared" si="33"/>
        <v>0</v>
      </c>
      <c r="E339" s="1">
        <f t="shared" si="34"/>
        <v>1.9926196192502518E-14</v>
      </c>
      <c r="F339" s="1">
        <f t="shared" si="35"/>
        <v>1.9926196192502518E-14</v>
      </c>
      <c r="G339" s="1">
        <f t="shared" si="37"/>
        <v>-1.9926196192502518E-14</v>
      </c>
      <c r="H339" s="1">
        <f t="shared" si="38"/>
        <v>3.4358455434786482E-12</v>
      </c>
    </row>
    <row r="340" spans="2:8" x14ac:dyDescent="0.25">
      <c r="B340">
        <v>313</v>
      </c>
      <c r="C340" s="1">
        <f t="shared" si="36"/>
        <v>3.4358455434786482E-12</v>
      </c>
      <c r="D340" s="1">
        <f t="shared" si="33"/>
        <v>0</v>
      </c>
      <c r="E340" s="1">
        <f t="shared" si="34"/>
        <v>2.0042432336958783E-14</v>
      </c>
      <c r="F340" s="1">
        <f t="shared" si="35"/>
        <v>2.0042432336958783E-14</v>
      </c>
      <c r="G340" s="1">
        <f t="shared" si="37"/>
        <v>-2.0042432336958783E-14</v>
      </c>
      <c r="H340" s="1">
        <f t="shared" si="38"/>
        <v>3.4558879758156071E-12</v>
      </c>
    </row>
    <row r="341" spans="2:8" x14ac:dyDescent="0.25">
      <c r="B341">
        <v>314</v>
      </c>
      <c r="C341" s="1">
        <f t="shared" si="36"/>
        <v>3.4558879758156071E-12</v>
      </c>
      <c r="D341" s="1">
        <f t="shared" si="33"/>
        <v>0</v>
      </c>
      <c r="E341" s="1">
        <f t="shared" si="34"/>
        <v>2.0159346525591043E-14</v>
      </c>
      <c r="F341" s="1">
        <f t="shared" si="35"/>
        <v>2.0159346525591043E-14</v>
      </c>
      <c r="G341" s="1">
        <f t="shared" si="37"/>
        <v>-2.0159346525591043E-14</v>
      </c>
      <c r="H341" s="1">
        <f t="shared" si="38"/>
        <v>3.4760473223411984E-12</v>
      </c>
    </row>
    <row r="342" spans="2:8" x14ac:dyDescent="0.25">
      <c r="B342">
        <v>315</v>
      </c>
      <c r="C342" s="1">
        <f t="shared" si="36"/>
        <v>3.4760473223411984E-12</v>
      </c>
      <c r="D342" s="1">
        <f t="shared" si="33"/>
        <v>0</v>
      </c>
      <c r="E342" s="1">
        <f t="shared" si="34"/>
        <v>2.0276942713656992E-14</v>
      </c>
      <c r="F342" s="1">
        <f t="shared" si="35"/>
        <v>2.0276942713656992E-14</v>
      </c>
      <c r="G342" s="1">
        <f t="shared" si="37"/>
        <v>-2.0276942713656992E-14</v>
      </c>
      <c r="H342" s="1">
        <f t="shared" si="38"/>
        <v>3.4963242650548554E-12</v>
      </c>
    </row>
    <row r="343" spans="2:8" x14ac:dyDescent="0.25">
      <c r="B343">
        <v>316</v>
      </c>
      <c r="C343" s="1">
        <f t="shared" si="36"/>
        <v>3.4963242650548554E-12</v>
      </c>
      <c r="D343" s="1">
        <f t="shared" si="33"/>
        <v>0</v>
      </c>
      <c r="E343" s="1">
        <f t="shared" si="34"/>
        <v>2.0395224879486658E-14</v>
      </c>
      <c r="F343" s="1">
        <f t="shared" si="35"/>
        <v>2.0395224879486658E-14</v>
      </c>
      <c r="G343" s="1">
        <f t="shared" si="37"/>
        <v>-2.0395224879486658E-14</v>
      </c>
      <c r="H343" s="1">
        <f t="shared" si="38"/>
        <v>3.5167194899343421E-12</v>
      </c>
    </row>
    <row r="344" spans="2:8" x14ac:dyDescent="0.25">
      <c r="B344">
        <v>317</v>
      </c>
      <c r="C344" s="1">
        <f t="shared" si="36"/>
        <v>3.5167194899343421E-12</v>
      </c>
      <c r="D344" s="1">
        <f t="shared" si="33"/>
        <v>0</v>
      </c>
      <c r="E344" s="1">
        <f t="shared" si="34"/>
        <v>2.0514197024616995E-14</v>
      </c>
      <c r="F344" s="1">
        <f t="shared" si="35"/>
        <v>2.0514197024616995E-14</v>
      </c>
      <c r="G344" s="1">
        <f t="shared" si="37"/>
        <v>-2.0514197024616995E-14</v>
      </c>
      <c r="H344" s="1">
        <f t="shared" si="38"/>
        <v>3.5372336869589592E-12</v>
      </c>
    </row>
    <row r="345" spans="2:8" x14ac:dyDescent="0.25">
      <c r="B345">
        <v>318</v>
      </c>
      <c r="C345" s="1">
        <f t="shared" si="36"/>
        <v>3.5372336869589592E-12</v>
      </c>
      <c r="D345" s="1">
        <f t="shared" si="33"/>
        <v>0</v>
      </c>
      <c r="E345" s="1">
        <f t="shared" si="34"/>
        <v>2.0633863173927262E-14</v>
      </c>
      <c r="F345" s="1">
        <f t="shared" si="35"/>
        <v>2.0633863173927262E-14</v>
      </c>
      <c r="G345" s="1">
        <f t="shared" si="37"/>
        <v>-2.0633863173927262E-14</v>
      </c>
      <c r="H345" s="1">
        <f t="shared" si="38"/>
        <v>3.5578675501328863E-12</v>
      </c>
    </row>
    <row r="346" spans="2:8" x14ac:dyDescent="0.25">
      <c r="B346">
        <v>319</v>
      </c>
      <c r="C346" s="1">
        <f t="shared" si="36"/>
        <v>3.5578675501328863E-12</v>
      </c>
      <c r="D346" s="1">
        <f t="shared" si="33"/>
        <v>0</v>
      </c>
      <c r="E346" s="1">
        <f t="shared" si="34"/>
        <v>2.0754227375775173E-14</v>
      </c>
      <c r="F346" s="1">
        <f t="shared" si="35"/>
        <v>2.0754227375775173E-14</v>
      </c>
      <c r="G346" s="1">
        <f t="shared" si="37"/>
        <v>-2.0754227375775173E-14</v>
      </c>
      <c r="H346" s="1">
        <f t="shared" si="38"/>
        <v>3.5786217775086617E-12</v>
      </c>
    </row>
    <row r="347" spans="2:8" x14ac:dyDescent="0.25">
      <c r="B347">
        <v>320</v>
      </c>
      <c r="C347" s="1">
        <f t="shared" si="36"/>
        <v>3.5786217775086617E-12</v>
      </c>
      <c r="D347" s="1">
        <f t="shared" si="33"/>
        <v>0</v>
      </c>
      <c r="E347" s="1">
        <f t="shared" si="34"/>
        <v>2.0875293702133859E-14</v>
      </c>
      <c r="F347" s="1">
        <f t="shared" si="35"/>
        <v>2.0875293702133859E-14</v>
      </c>
      <c r="G347" s="1">
        <f t="shared" si="37"/>
        <v>-2.0875293702133859E-14</v>
      </c>
      <c r="H347" s="1">
        <f t="shared" si="38"/>
        <v>3.5994970712107956E-12</v>
      </c>
    </row>
    <row r="348" spans="2:8" x14ac:dyDescent="0.25">
      <c r="B348">
        <v>321</v>
      </c>
      <c r="C348" s="1">
        <f t="shared" si="36"/>
        <v>3.5994970712107956E-12</v>
      </c>
      <c r="D348" s="1">
        <f t="shared" si="33"/>
        <v>0</v>
      </c>
      <c r="E348" s="1">
        <f t="shared" si="34"/>
        <v>2.0997066248729642E-14</v>
      </c>
      <c r="F348" s="1">
        <f t="shared" si="35"/>
        <v>2.0997066248729642E-14</v>
      </c>
      <c r="G348" s="1">
        <f t="shared" si="37"/>
        <v>-2.0997066248729642E-14</v>
      </c>
      <c r="H348" s="1">
        <f t="shared" si="38"/>
        <v>3.6204941374595251E-12</v>
      </c>
    </row>
    <row r="349" spans="2:8" x14ac:dyDescent="0.25">
      <c r="B349">
        <v>322</v>
      </c>
      <c r="C349" s="1">
        <f t="shared" si="36"/>
        <v>3.6204941374595251E-12</v>
      </c>
      <c r="D349" s="1">
        <f t="shared" si="33"/>
        <v>0</v>
      </c>
      <c r="E349" s="1">
        <f t="shared" si="34"/>
        <v>2.1119549135180563E-14</v>
      </c>
      <c r="F349" s="1">
        <f t="shared" si="35"/>
        <v>2.1119549135180563E-14</v>
      </c>
      <c r="G349" s="1">
        <f t="shared" si="37"/>
        <v>-2.1119549135180563E-14</v>
      </c>
      <c r="H349" s="1">
        <f t="shared" si="38"/>
        <v>3.6416136865947053E-12</v>
      </c>
    </row>
    <row r="350" spans="2:8" x14ac:dyDescent="0.25">
      <c r="B350">
        <v>323</v>
      </c>
      <c r="C350" s="1">
        <f t="shared" si="36"/>
        <v>3.6416136865947053E-12</v>
      </c>
      <c r="D350" s="1">
        <f t="shared" si="33"/>
        <v>0</v>
      </c>
      <c r="E350" s="1">
        <f t="shared" si="34"/>
        <v>2.1242746505135782E-14</v>
      </c>
      <c r="F350" s="1">
        <f t="shared" si="35"/>
        <v>2.1242746505135782E-14</v>
      </c>
      <c r="G350" s="1">
        <f t="shared" si="37"/>
        <v>-2.1242746505135782E-14</v>
      </c>
      <c r="H350" s="1">
        <f t="shared" si="38"/>
        <v>3.662856433099841E-12</v>
      </c>
    </row>
    <row r="351" spans="2:8" x14ac:dyDescent="0.25">
      <c r="B351">
        <v>324</v>
      </c>
      <c r="C351" s="1">
        <f t="shared" si="36"/>
        <v>3.662856433099841E-12</v>
      </c>
      <c r="D351" s="1">
        <f t="shared" si="33"/>
        <v>0</v>
      </c>
      <c r="E351" s="1">
        <f t="shared" si="34"/>
        <v>2.1366662526415739E-14</v>
      </c>
      <c r="F351" s="1">
        <f t="shared" si="35"/>
        <v>2.1366662526415739E-14</v>
      </c>
      <c r="G351" s="1">
        <f t="shared" si="37"/>
        <v>-2.1366662526415739E-14</v>
      </c>
      <c r="H351" s="1">
        <f t="shared" si="38"/>
        <v>3.6842230956262571E-12</v>
      </c>
    </row>
    <row r="352" spans="2:8" x14ac:dyDescent="0.25">
      <c r="B352">
        <v>325</v>
      </c>
      <c r="C352" s="1">
        <f t="shared" si="36"/>
        <v>3.6842230956262571E-12</v>
      </c>
      <c r="D352" s="1">
        <f t="shared" si="33"/>
        <v>0</v>
      </c>
      <c r="E352" s="1">
        <f t="shared" si="34"/>
        <v>2.1491301391153166E-14</v>
      </c>
      <c r="F352" s="1">
        <f t="shared" si="35"/>
        <v>2.1491301391153166E-14</v>
      </c>
      <c r="G352" s="1">
        <f t="shared" si="37"/>
        <v>-2.1491301391153166E-14</v>
      </c>
      <c r="H352" s="1">
        <f t="shared" si="38"/>
        <v>3.7057143970174102E-12</v>
      </c>
    </row>
    <row r="353" spans="2:8" x14ac:dyDescent="0.25">
      <c r="B353">
        <v>326</v>
      </c>
      <c r="C353" s="1">
        <f t="shared" si="36"/>
        <v>3.7057143970174102E-12</v>
      </c>
      <c r="D353" s="1">
        <f t="shared" si="33"/>
        <v>0</v>
      </c>
      <c r="E353" s="1">
        <f t="shared" si="34"/>
        <v>2.1616667315934893E-14</v>
      </c>
      <c r="F353" s="1">
        <f t="shared" si="35"/>
        <v>2.1616667315934893E-14</v>
      </c>
      <c r="G353" s="1">
        <f t="shared" si="37"/>
        <v>-2.1616667315934893E-14</v>
      </c>
      <c r="H353" s="1">
        <f t="shared" si="38"/>
        <v>3.7273310643333447E-12</v>
      </c>
    </row>
    <row r="354" spans="2:8" x14ac:dyDescent="0.25">
      <c r="B354">
        <v>327</v>
      </c>
      <c r="C354" s="1">
        <f t="shared" si="36"/>
        <v>3.7273310643333447E-12</v>
      </c>
      <c r="D354" s="1">
        <f t="shared" si="33"/>
        <v>0</v>
      </c>
      <c r="E354" s="1">
        <f t="shared" si="34"/>
        <v>2.1742764541944512E-14</v>
      </c>
      <c r="F354" s="1">
        <f t="shared" si="35"/>
        <v>2.1742764541944512E-14</v>
      </c>
      <c r="G354" s="1">
        <f t="shared" si="37"/>
        <v>-2.1742764541944512E-14</v>
      </c>
      <c r="H354" s="1">
        <f t="shared" si="38"/>
        <v>3.7490738288752896E-12</v>
      </c>
    </row>
    <row r="355" spans="2:8" x14ac:dyDescent="0.25">
      <c r="B355">
        <v>328</v>
      </c>
      <c r="C355" s="1">
        <f t="shared" si="36"/>
        <v>3.7490738288752896E-12</v>
      </c>
      <c r="D355" s="1">
        <f t="shared" si="33"/>
        <v>0</v>
      </c>
      <c r="E355" s="1">
        <f t="shared" si="34"/>
        <v>2.1869597335105856E-14</v>
      </c>
      <c r="F355" s="1">
        <f t="shared" si="35"/>
        <v>2.1869597335105856E-14</v>
      </c>
      <c r="G355" s="1">
        <f t="shared" si="37"/>
        <v>-2.1869597335105856E-14</v>
      </c>
      <c r="H355" s="1">
        <f t="shared" si="38"/>
        <v>3.7709434262103951E-12</v>
      </c>
    </row>
    <row r="356" spans="2:8" x14ac:dyDescent="0.25">
      <c r="B356">
        <v>329</v>
      </c>
      <c r="C356" s="1">
        <f t="shared" si="36"/>
        <v>3.7709434262103951E-12</v>
      </c>
      <c r="D356" s="1">
        <f t="shared" si="33"/>
        <v>0</v>
      </c>
      <c r="E356" s="1">
        <f t="shared" si="34"/>
        <v>2.1997169986227305E-14</v>
      </c>
      <c r="F356" s="1">
        <f t="shared" si="35"/>
        <v>2.1997169986227305E-14</v>
      </c>
      <c r="G356" s="1">
        <f t="shared" si="37"/>
        <v>-2.1997169986227305E-14</v>
      </c>
      <c r="H356" s="1">
        <f t="shared" si="38"/>
        <v>3.7929405961966221E-12</v>
      </c>
    </row>
    <row r="357" spans="2:8" x14ac:dyDescent="0.25">
      <c r="B357">
        <v>330</v>
      </c>
      <c r="C357" s="1">
        <f t="shared" si="36"/>
        <v>3.7929405961966221E-12</v>
      </c>
      <c r="D357" s="1">
        <f t="shared" si="33"/>
        <v>0</v>
      </c>
      <c r="E357" s="1">
        <f t="shared" si="34"/>
        <v>2.2125486811146962E-14</v>
      </c>
      <c r="F357" s="1">
        <f t="shared" si="35"/>
        <v>2.2125486811146962E-14</v>
      </c>
      <c r="G357" s="1">
        <f t="shared" si="37"/>
        <v>-2.2125486811146962E-14</v>
      </c>
      <c r="H357" s="1">
        <f t="shared" si="38"/>
        <v>3.8150660830077687E-12</v>
      </c>
    </row>
    <row r="358" spans="2:8" x14ac:dyDescent="0.25">
      <c r="B358">
        <v>331</v>
      </c>
      <c r="C358" s="1">
        <f t="shared" si="36"/>
        <v>3.8150660830077687E-12</v>
      </c>
      <c r="D358" s="1">
        <f t="shared" si="33"/>
        <v>0</v>
      </c>
      <c r="E358" s="1">
        <f t="shared" si="34"/>
        <v>2.2254552150878651E-14</v>
      </c>
      <c r="F358" s="1">
        <f t="shared" si="35"/>
        <v>2.2254552150878651E-14</v>
      </c>
      <c r="G358" s="1">
        <f t="shared" si="37"/>
        <v>-2.2254552150878651E-14</v>
      </c>
      <c r="H358" s="1">
        <f t="shared" si="38"/>
        <v>3.8373206351586471E-12</v>
      </c>
    </row>
    <row r="359" spans="2:8" x14ac:dyDescent="0.25">
      <c r="B359">
        <v>332</v>
      </c>
      <c r="C359" s="1">
        <f t="shared" si="36"/>
        <v>3.8373206351586471E-12</v>
      </c>
      <c r="D359" s="1">
        <f t="shared" si="33"/>
        <v>0</v>
      </c>
      <c r="E359" s="1">
        <f t="shared" si="34"/>
        <v>2.2384370371758777E-14</v>
      </c>
      <c r="F359" s="1">
        <f t="shared" si="35"/>
        <v>2.2384370371758777E-14</v>
      </c>
      <c r="G359" s="1">
        <f t="shared" si="37"/>
        <v>-2.2384370371758777E-14</v>
      </c>
      <c r="H359" s="1">
        <f t="shared" si="38"/>
        <v>3.8597050055304062E-12</v>
      </c>
    </row>
    <row r="360" spans="2:8" x14ac:dyDescent="0.25">
      <c r="B360">
        <v>333</v>
      </c>
      <c r="C360" s="1">
        <f t="shared" si="36"/>
        <v>3.8597050055304062E-12</v>
      </c>
      <c r="D360" s="1">
        <f t="shared" ref="D360:D423" si="39">IF(B360&lt;=$D$22,IF(B360&lt;=$D$20,0,IF(B360&lt;=$D$21,$C$15,IF(B360&gt;=$C$22,$C$16))),0)</f>
        <v>0</v>
      </c>
      <c r="E360" s="1">
        <f t="shared" ref="E360:E423" si="40">C360*($C$13/12)</f>
        <v>2.2514945865594036E-14</v>
      </c>
      <c r="F360" s="1">
        <f t="shared" ref="F360:F423" si="41">IF(B360&lt;=$D$20,0,IF(B360&gt;$D$20,E360))</f>
        <v>2.2514945865594036E-14</v>
      </c>
      <c r="G360" s="1">
        <f t="shared" si="37"/>
        <v>-2.2514945865594036E-14</v>
      </c>
      <c r="H360" s="1">
        <f t="shared" si="38"/>
        <v>3.8822199513960005E-12</v>
      </c>
    </row>
    <row r="361" spans="2:8" x14ac:dyDescent="0.25">
      <c r="B361">
        <v>334</v>
      </c>
      <c r="C361" s="1">
        <f t="shared" si="36"/>
        <v>3.8822199513960005E-12</v>
      </c>
      <c r="D361" s="1">
        <f t="shared" si="39"/>
        <v>0</v>
      </c>
      <c r="E361" s="1">
        <f t="shared" si="40"/>
        <v>2.2646283049810003E-14</v>
      </c>
      <c r="F361" s="1">
        <f t="shared" si="41"/>
        <v>2.2646283049810003E-14</v>
      </c>
      <c r="G361" s="1">
        <f t="shared" si="37"/>
        <v>-2.2646283049810003E-14</v>
      </c>
      <c r="H361" s="1">
        <f t="shared" si="38"/>
        <v>3.9048662344458108E-12</v>
      </c>
    </row>
    <row r="362" spans="2:8" x14ac:dyDescent="0.25">
      <c r="B362">
        <v>335</v>
      </c>
      <c r="C362" s="1">
        <f t="shared" ref="C362:C425" si="42">H361</f>
        <v>3.9048662344458108E-12</v>
      </c>
      <c r="D362" s="1">
        <f t="shared" si="39"/>
        <v>0</v>
      </c>
      <c r="E362" s="1">
        <f t="shared" si="40"/>
        <v>2.2778386367600563E-14</v>
      </c>
      <c r="F362" s="1">
        <f t="shared" si="41"/>
        <v>2.2778386367600563E-14</v>
      </c>
      <c r="G362" s="1">
        <f t="shared" ref="G362:G425" si="43">IF(B362&lt;$C$22,0,D362-F362)</f>
        <v>-2.2778386367600563E-14</v>
      </c>
      <c r="H362" s="1">
        <f t="shared" ref="H362:H425" si="44">C362+E362-F362-G362</f>
        <v>3.9276446208134114E-12</v>
      </c>
    </row>
    <row r="363" spans="2:8" x14ac:dyDescent="0.25">
      <c r="B363">
        <v>336</v>
      </c>
      <c r="C363" s="1">
        <f t="shared" si="42"/>
        <v>3.9276446208134114E-12</v>
      </c>
      <c r="D363" s="1">
        <f t="shared" si="39"/>
        <v>0</v>
      </c>
      <c r="E363" s="1">
        <f t="shared" si="40"/>
        <v>2.2911260288078233E-14</v>
      </c>
      <c r="F363" s="1">
        <f t="shared" si="41"/>
        <v>2.2911260288078233E-14</v>
      </c>
      <c r="G363" s="1">
        <f t="shared" si="43"/>
        <v>-2.2911260288078233E-14</v>
      </c>
      <c r="H363" s="1">
        <f t="shared" si="44"/>
        <v>3.9505558811014895E-12</v>
      </c>
    </row>
    <row r="364" spans="2:8" x14ac:dyDescent="0.25">
      <c r="B364">
        <v>337</v>
      </c>
      <c r="C364" s="1">
        <f t="shared" si="42"/>
        <v>3.9505558811014895E-12</v>
      </c>
      <c r="D364" s="1">
        <f t="shared" si="39"/>
        <v>0</v>
      </c>
      <c r="E364" s="1">
        <f t="shared" si="40"/>
        <v>2.3044909306425356E-14</v>
      </c>
      <c r="F364" s="1">
        <f t="shared" si="41"/>
        <v>2.3044909306425356E-14</v>
      </c>
      <c r="G364" s="1">
        <f t="shared" si="43"/>
        <v>-2.3044909306425356E-14</v>
      </c>
      <c r="H364" s="1">
        <f t="shared" si="44"/>
        <v>3.9736007904079147E-12</v>
      </c>
    </row>
    <row r="365" spans="2:8" x14ac:dyDescent="0.25">
      <c r="B365">
        <v>338</v>
      </c>
      <c r="C365" s="1">
        <f t="shared" si="42"/>
        <v>3.9736007904079147E-12</v>
      </c>
      <c r="D365" s="1">
        <f t="shared" si="39"/>
        <v>0</v>
      </c>
      <c r="E365" s="1">
        <f t="shared" si="40"/>
        <v>2.317933794404617E-14</v>
      </c>
      <c r="F365" s="1">
        <f t="shared" si="41"/>
        <v>2.317933794404617E-14</v>
      </c>
      <c r="G365" s="1">
        <f t="shared" si="43"/>
        <v>-2.317933794404617E-14</v>
      </c>
      <c r="H365" s="1">
        <f t="shared" si="44"/>
        <v>3.9967801283519611E-12</v>
      </c>
    </row>
    <row r="366" spans="2:8" x14ac:dyDescent="0.25">
      <c r="B366">
        <v>339</v>
      </c>
      <c r="C366" s="1">
        <f t="shared" si="42"/>
        <v>3.9967801283519611E-12</v>
      </c>
      <c r="D366" s="1">
        <f t="shared" si="39"/>
        <v>0</v>
      </c>
      <c r="E366" s="1">
        <f t="shared" si="40"/>
        <v>2.3314550748719773E-14</v>
      </c>
      <c r="F366" s="1">
        <f t="shared" si="41"/>
        <v>2.3314550748719773E-14</v>
      </c>
      <c r="G366" s="1">
        <f t="shared" si="43"/>
        <v>-2.3314550748719773E-14</v>
      </c>
      <c r="H366" s="1">
        <f t="shared" si="44"/>
        <v>4.0200946791006808E-12</v>
      </c>
    </row>
    <row r="367" spans="2:8" x14ac:dyDescent="0.25">
      <c r="B367">
        <v>340</v>
      </c>
      <c r="C367" s="1">
        <f t="shared" si="42"/>
        <v>4.0200946791006808E-12</v>
      </c>
      <c r="D367" s="1">
        <f t="shared" si="39"/>
        <v>0</v>
      </c>
      <c r="E367" s="1">
        <f t="shared" si="40"/>
        <v>2.3450552294753973E-14</v>
      </c>
      <c r="F367" s="1">
        <f t="shared" si="41"/>
        <v>2.3450552294753973E-14</v>
      </c>
      <c r="G367" s="1">
        <f t="shared" si="43"/>
        <v>-2.3450552294753973E-14</v>
      </c>
      <c r="H367" s="1">
        <f t="shared" si="44"/>
        <v>4.0435452313954351E-12</v>
      </c>
    </row>
    <row r="368" spans="2:8" x14ac:dyDescent="0.25">
      <c r="B368">
        <v>341</v>
      </c>
      <c r="C368" s="1">
        <f t="shared" si="42"/>
        <v>4.0435452313954351E-12</v>
      </c>
      <c r="D368" s="1">
        <f t="shared" si="39"/>
        <v>0</v>
      </c>
      <c r="E368" s="1">
        <f t="shared" si="40"/>
        <v>2.358734718314004E-14</v>
      </c>
      <c r="F368" s="1">
        <f t="shared" si="41"/>
        <v>2.358734718314004E-14</v>
      </c>
      <c r="G368" s="1">
        <f t="shared" si="43"/>
        <v>-2.358734718314004E-14</v>
      </c>
      <c r="H368" s="1">
        <f t="shared" si="44"/>
        <v>4.0671325785785749E-12</v>
      </c>
    </row>
    <row r="369" spans="2:8" x14ac:dyDescent="0.25">
      <c r="B369">
        <v>342</v>
      </c>
      <c r="C369" s="1">
        <f t="shared" si="42"/>
        <v>4.0671325785785749E-12</v>
      </c>
      <c r="D369" s="1">
        <f t="shared" si="39"/>
        <v>0</v>
      </c>
      <c r="E369" s="1">
        <f t="shared" si="40"/>
        <v>2.3724940041708353E-14</v>
      </c>
      <c r="F369" s="1">
        <f t="shared" si="41"/>
        <v>2.3724940041708353E-14</v>
      </c>
      <c r="G369" s="1">
        <f t="shared" si="43"/>
        <v>-2.3724940041708353E-14</v>
      </c>
      <c r="H369" s="1">
        <f t="shared" si="44"/>
        <v>4.0908575186202835E-12</v>
      </c>
    </row>
    <row r="370" spans="2:8" x14ac:dyDescent="0.25">
      <c r="B370">
        <v>343</v>
      </c>
      <c r="C370" s="1">
        <f t="shared" si="42"/>
        <v>4.0908575186202835E-12</v>
      </c>
      <c r="D370" s="1">
        <f t="shared" si="39"/>
        <v>0</v>
      </c>
      <c r="E370" s="1">
        <f t="shared" si="40"/>
        <v>2.3863335525284987E-14</v>
      </c>
      <c r="F370" s="1">
        <f t="shared" si="41"/>
        <v>2.3863335525284987E-14</v>
      </c>
      <c r="G370" s="1">
        <f t="shared" si="43"/>
        <v>-2.3863335525284987E-14</v>
      </c>
      <c r="H370" s="1">
        <f t="shared" si="44"/>
        <v>4.1147208541455689E-12</v>
      </c>
    </row>
    <row r="371" spans="2:8" x14ac:dyDescent="0.25">
      <c r="B371">
        <v>344</v>
      </c>
      <c r="C371" s="1">
        <f t="shared" si="42"/>
        <v>4.1147208541455689E-12</v>
      </c>
      <c r="D371" s="1">
        <f t="shared" si="39"/>
        <v>0</v>
      </c>
      <c r="E371" s="1">
        <f t="shared" si="40"/>
        <v>2.4002538315849152E-14</v>
      </c>
      <c r="F371" s="1">
        <f t="shared" si="41"/>
        <v>2.4002538315849152E-14</v>
      </c>
      <c r="G371" s="1">
        <f t="shared" si="43"/>
        <v>-2.4002538315849152E-14</v>
      </c>
      <c r="H371" s="1">
        <f t="shared" si="44"/>
        <v>4.1387233924614179E-12</v>
      </c>
    </row>
    <row r="372" spans="2:8" x14ac:dyDescent="0.25">
      <c r="B372">
        <v>345</v>
      </c>
      <c r="C372" s="1">
        <f t="shared" si="42"/>
        <v>4.1387233924614179E-12</v>
      </c>
      <c r="D372" s="1">
        <f t="shared" si="39"/>
        <v>0</v>
      </c>
      <c r="E372" s="1">
        <f t="shared" si="40"/>
        <v>2.4142553122691606E-14</v>
      </c>
      <c r="F372" s="1">
        <f t="shared" si="41"/>
        <v>2.4142553122691606E-14</v>
      </c>
      <c r="G372" s="1">
        <f t="shared" si="43"/>
        <v>-2.4142553122691606E-14</v>
      </c>
      <c r="H372" s="1">
        <f t="shared" si="44"/>
        <v>4.1628659455841093E-12</v>
      </c>
    </row>
    <row r="373" spans="2:8" x14ac:dyDescent="0.25">
      <c r="B373">
        <v>346</v>
      </c>
      <c r="C373" s="1">
        <f t="shared" si="42"/>
        <v>4.1628659455841093E-12</v>
      </c>
      <c r="D373" s="1">
        <f t="shared" si="39"/>
        <v>0</v>
      </c>
      <c r="E373" s="1">
        <f t="shared" si="40"/>
        <v>2.4283384682573972E-14</v>
      </c>
      <c r="F373" s="1">
        <f t="shared" si="41"/>
        <v>2.4283384682573972E-14</v>
      </c>
      <c r="G373" s="1">
        <f t="shared" si="43"/>
        <v>-2.4283384682573972E-14</v>
      </c>
      <c r="H373" s="1">
        <f t="shared" si="44"/>
        <v>4.1871493302666836E-12</v>
      </c>
    </row>
    <row r="374" spans="2:8" x14ac:dyDescent="0.25">
      <c r="B374">
        <v>347</v>
      </c>
      <c r="C374" s="1">
        <f t="shared" si="42"/>
        <v>4.1871493302666836E-12</v>
      </c>
      <c r="D374" s="1">
        <f t="shared" si="39"/>
        <v>0</v>
      </c>
      <c r="E374" s="1">
        <f t="shared" si="40"/>
        <v>2.4425037759888989E-14</v>
      </c>
      <c r="F374" s="1">
        <f t="shared" si="41"/>
        <v>2.4425037759888989E-14</v>
      </c>
      <c r="G374" s="1">
        <f t="shared" si="43"/>
        <v>-2.4425037759888989E-14</v>
      </c>
      <c r="H374" s="1">
        <f t="shared" si="44"/>
        <v>4.2115743680265727E-12</v>
      </c>
    </row>
    <row r="375" spans="2:8" x14ac:dyDescent="0.25">
      <c r="B375">
        <v>348</v>
      </c>
      <c r="C375" s="1">
        <f t="shared" si="42"/>
        <v>4.2115743680265727E-12</v>
      </c>
      <c r="D375" s="1">
        <f t="shared" si="39"/>
        <v>0</v>
      </c>
      <c r="E375" s="1">
        <f t="shared" si="40"/>
        <v>2.4567517146821676E-14</v>
      </c>
      <c r="F375" s="1">
        <f t="shared" si="41"/>
        <v>2.4567517146821676E-14</v>
      </c>
      <c r="G375" s="1">
        <f t="shared" si="43"/>
        <v>-2.4567517146821676E-14</v>
      </c>
      <c r="H375" s="1">
        <f t="shared" si="44"/>
        <v>4.2361418851733946E-12</v>
      </c>
    </row>
    <row r="376" spans="2:8" x14ac:dyDescent="0.25">
      <c r="B376">
        <v>349</v>
      </c>
      <c r="C376" s="1">
        <f t="shared" si="42"/>
        <v>4.2361418851733946E-12</v>
      </c>
      <c r="D376" s="1">
        <f t="shared" si="39"/>
        <v>0</v>
      </c>
      <c r="E376" s="1">
        <f t="shared" si="40"/>
        <v>2.4710827663511471E-14</v>
      </c>
      <c r="F376" s="1">
        <f t="shared" si="41"/>
        <v>2.4710827663511471E-14</v>
      </c>
      <c r="G376" s="1">
        <f t="shared" si="43"/>
        <v>-2.4710827663511471E-14</v>
      </c>
      <c r="H376" s="1">
        <f t="shared" si="44"/>
        <v>4.2608527128369064E-12</v>
      </c>
    </row>
    <row r="377" spans="2:8" x14ac:dyDescent="0.25">
      <c r="B377">
        <v>350</v>
      </c>
      <c r="C377" s="1">
        <f t="shared" si="42"/>
        <v>4.2608527128369064E-12</v>
      </c>
      <c r="D377" s="1">
        <f t="shared" si="39"/>
        <v>0</v>
      </c>
      <c r="E377" s="1">
        <f t="shared" si="40"/>
        <v>2.4854974158215287E-14</v>
      </c>
      <c r="F377" s="1">
        <f t="shared" si="41"/>
        <v>2.4854974158215287E-14</v>
      </c>
      <c r="G377" s="1">
        <f t="shared" si="43"/>
        <v>-2.4854974158215287E-14</v>
      </c>
      <c r="H377" s="1">
        <f t="shared" si="44"/>
        <v>4.2857076869951215E-12</v>
      </c>
    </row>
    <row r="378" spans="2:8" x14ac:dyDescent="0.25">
      <c r="B378">
        <v>351</v>
      </c>
      <c r="C378" s="1">
        <f t="shared" si="42"/>
        <v>4.2857076869951215E-12</v>
      </c>
      <c r="D378" s="1">
        <f t="shared" si="39"/>
        <v>0</v>
      </c>
      <c r="E378" s="1">
        <f t="shared" si="40"/>
        <v>2.4999961507471543E-14</v>
      </c>
      <c r="F378" s="1">
        <f t="shared" si="41"/>
        <v>2.4999961507471543E-14</v>
      </c>
      <c r="G378" s="1">
        <f t="shared" si="43"/>
        <v>-2.4999961507471543E-14</v>
      </c>
      <c r="H378" s="1">
        <f t="shared" si="44"/>
        <v>4.3107076485025928E-12</v>
      </c>
    </row>
    <row r="379" spans="2:8" x14ac:dyDescent="0.25">
      <c r="B379">
        <v>352</v>
      </c>
      <c r="C379" s="1">
        <f t="shared" si="42"/>
        <v>4.3107076485025928E-12</v>
      </c>
      <c r="D379" s="1">
        <f t="shared" si="39"/>
        <v>0</v>
      </c>
      <c r="E379" s="1">
        <f t="shared" si="40"/>
        <v>2.5145794616265127E-14</v>
      </c>
      <c r="F379" s="1">
        <f t="shared" si="41"/>
        <v>2.5145794616265127E-14</v>
      </c>
      <c r="G379" s="1">
        <f t="shared" si="43"/>
        <v>-2.5145794616265127E-14</v>
      </c>
      <c r="H379" s="1">
        <f t="shared" si="44"/>
        <v>4.3358534431188577E-12</v>
      </c>
    </row>
    <row r="380" spans="2:8" x14ac:dyDescent="0.25">
      <c r="B380">
        <v>353</v>
      </c>
      <c r="C380" s="1">
        <f t="shared" si="42"/>
        <v>4.3358534431188577E-12</v>
      </c>
      <c r="D380" s="1">
        <f t="shared" si="39"/>
        <v>0</v>
      </c>
      <c r="E380" s="1">
        <f t="shared" si="40"/>
        <v>2.5292478418193339E-14</v>
      </c>
      <c r="F380" s="1">
        <f t="shared" si="41"/>
        <v>2.5292478418193339E-14</v>
      </c>
      <c r="G380" s="1">
        <f t="shared" si="43"/>
        <v>-2.5292478418193339E-14</v>
      </c>
      <c r="H380" s="1">
        <f t="shared" si="44"/>
        <v>4.3611459215370511E-12</v>
      </c>
    </row>
    <row r="381" spans="2:8" x14ac:dyDescent="0.25">
      <c r="B381">
        <v>354</v>
      </c>
      <c r="C381" s="1">
        <f t="shared" si="42"/>
        <v>4.3611459215370511E-12</v>
      </c>
      <c r="D381" s="1">
        <f t="shared" si="39"/>
        <v>0</v>
      </c>
      <c r="E381" s="1">
        <f t="shared" si="40"/>
        <v>2.54400178756328E-14</v>
      </c>
      <c r="F381" s="1">
        <f t="shared" si="41"/>
        <v>2.54400178756328E-14</v>
      </c>
      <c r="G381" s="1">
        <f t="shared" si="43"/>
        <v>-2.54400178756328E-14</v>
      </c>
      <c r="H381" s="1">
        <f t="shared" si="44"/>
        <v>4.3865859394126842E-12</v>
      </c>
    </row>
    <row r="382" spans="2:8" x14ac:dyDescent="0.25">
      <c r="B382">
        <v>355</v>
      </c>
      <c r="C382" s="1">
        <f t="shared" si="42"/>
        <v>4.3865859394126842E-12</v>
      </c>
      <c r="D382" s="1">
        <f t="shared" si="39"/>
        <v>0</v>
      </c>
      <c r="E382" s="1">
        <f t="shared" si="40"/>
        <v>2.5588417979907327E-14</v>
      </c>
      <c r="F382" s="1">
        <f t="shared" si="41"/>
        <v>2.5588417979907327E-14</v>
      </c>
      <c r="G382" s="1">
        <f t="shared" si="43"/>
        <v>-2.5588417979907327E-14</v>
      </c>
      <c r="H382" s="1">
        <f t="shared" si="44"/>
        <v>4.4121743573925913E-12</v>
      </c>
    </row>
    <row r="383" spans="2:8" x14ac:dyDescent="0.25">
      <c r="B383">
        <v>356</v>
      </c>
      <c r="C383" s="1">
        <f t="shared" si="42"/>
        <v>4.4121743573925913E-12</v>
      </c>
      <c r="D383" s="1">
        <f t="shared" si="39"/>
        <v>0</v>
      </c>
      <c r="E383" s="1">
        <f t="shared" si="40"/>
        <v>2.5737683751456785E-14</v>
      </c>
      <c r="F383" s="1">
        <f t="shared" si="41"/>
        <v>2.5737683751456785E-14</v>
      </c>
      <c r="G383" s="1">
        <f t="shared" si="43"/>
        <v>-2.5737683751456785E-14</v>
      </c>
      <c r="H383" s="1">
        <f t="shared" si="44"/>
        <v>4.437912041144048E-12</v>
      </c>
    </row>
    <row r="384" spans="2:8" x14ac:dyDescent="0.25">
      <c r="B384">
        <v>357</v>
      </c>
      <c r="C384" s="1">
        <f t="shared" si="42"/>
        <v>4.437912041144048E-12</v>
      </c>
      <c r="D384" s="1">
        <f t="shared" si="39"/>
        <v>0</v>
      </c>
      <c r="E384" s="1">
        <f t="shared" si="40"/>
        <v>2.5887820240006947E-14</v>
      </c>
      <c r="F384" s="1">
        <f t="shared" si="41"/>
        <v>2.5887820240006947E-14</v>
      </c>
      <c r="G384" s="1">
        <f t="shared" si="43"/>
        <v>-2.5887820240006947E-14</v>
      </c>
      <c r="H384" s="1">
        <f t="shared" si="44"/>
        <v>4.4637998613840549E-12</v>
      </c>
    </row>
    <row r="385" spans="2:8" x14ac:dyDescent="0.25">
      <c r="B385">
        <v>358</v>
      </c>
      <c r="C385" s="1">
        <f t="shared" si="42"/>
        <v>4.4637998613840549E-12</v>
      </c>
      <c r="D385" s="1">
        <f t="shared" si="39"/>
        <v>0</v>
      </c>
      <c r="E385" s="1">
        <f t="shared" si="40"/>
        <v>2.6038832524740323E-14</v>
      </c>
      <c r="F385" s="1">
        <f t="shared" si="41"/>
        <v>2.6038832524740323E-14</v>
      </c>
      <c r="G385" s="1">
        <f t="shared" si="43"/>
        <v>-2.6038832524740323E-14</v>
      </c>
      <c r="H385" s="1">
        <f t="shared" si="44"/>
        <v>4.4898386939087949E-12</v>
      </c>
    </row>
    <row r="386" spans="2:8" x14ac:dyDescent="0.25">
      <c r="B386">
        <v>359</v>
      </c>
      <c r="C386" s="1">
        <f t="shared" si="42"/>
        <v>4.4898386939087949E-12</v>
      </c>
      <c r="D386" s="1">
        <f t="shared" si="39"/>
        <v>0</v>
      </c>
      <c r="E386" s="1">
        <f t="shared" si="40"/>
        <v>2.6190725714467973E-14</v>
      </c>
      <c r="F386" s="1">
        <f t="shared" si="41"/>
        <v>2.6190725714467973E-14</v>
      </c>
      <c r="G386" s="1">
        <f t="shared" si="43"/>
        <v>-2.6190725714467973E-14</v>
      </c>
      <c r="H386" s="1">
        <f t="shared" si="44"/>
        <v>4.5160294196232628E-12</v>
      </c>
    </row>
    <row r="387" spans="2:8" x14ac:dyDescent="0.25">
      <c r="B387">
        <v>360</v>
      </c>
      <c r="C387" s="1">
        <f t="shared" si="42"/>
        <v>4.5160294196232628E-12</v>
      </c>
      <c r="D387" s="1">
        <f t="shared" si="39"/>
        <v>0</v>
      </c>
      <c r="E387" s="1">
        <f t="shared" si="40"/>
        <v>2.6343504947802369E-14</v>
      </c>
      <c r="F387" s="1">
        <f t="shared" si="41"/>
        <v>2.6343504947802369E-14</v>
      </c>
      <c r="G387" s="1">
        <f t="shared" si="43"/>
        <v>-2.6343504947802369E-14</v>
      </c>
      <c r="H387" s="1">
        <f t="shared" si="44"/>
        <v>4.5423729245710651E-12</v>
      </c>
    </row>
    <row r="388" spans="2:8" x14ac:dyDescent="0.25">
      <c r="B388">
        <v>361</v>
      </c>
      <c r="C388" s="1">
        <f t="shared" si="42"/>
        <v>4.5423729245710651E-12</v>
      </c>
      <c r="D388" s="1">
        <f t="shared" si="39"/>
        <v>0</v>
      </c>
      <c r="E388" s="1">
        <f t="shared" si="40"/>
        <v>2.6497175393331214E-14</v>
      </c>
      <c r="F388" s="1">
        <f t="shared" si="41"/>
        <v>2.6497175393331214E-14</v>
      </c>
      <c r="G388" s="1">
        <f t="shared" si="43"/>
        <v>-2.6497175393331214E-14</v>
      </c>
      <c r="H388" s="1">
        <f t="shared" si="44"/>
        <v>4.5688700999643963E-12</v>
      </c>
    </row>
    <row r="389" spans="2:8" x14ac:dyDescent="0.25">
      <c r="B389">
        <v>362</v>
      </c>
      <c r="C389" s="1">
        <f t="shared" si="42"/>
        <v>4.5688700999643963E-12</v>
      </c>
      <c r="D389" s="1">
        <f t="shared" si="39"/>
        <v>0</v>
      </c>
      <c r="E389" s="1">
        <f t="shared" si="40"/>
        <v>2.6651742249792314E-14</v>
      </c>
      <c r="F389" s="1">
        <f t="shared" si="41"/>
        <v>2.6651742249792314E-14</v>
      </c>
      <c r="G389" s="1">
        <f t="shared" si="43"/>
        <v>-2.6651742249792314E-14</v>
      </c>
      <c r="H389" s="1">
        <f t="shared" si="44"/>
        <v>4.5955218422141888E-12</v>
      </c>
    </row>
    <row r="390" spans="2:8" x14ac:dyDescent="0.25">
      <c r="B390">
        <v>363</v>
      </c>
      <c r="C390" s="1">
        <f t="shared" si="42"/>
        <v>4.5955218422141888E-12</v>
      </c>
      <c r="D390" s="1">
        <f t="shared" si="39"/>
        <v>0</v>
      </c>
      <c r="E390" s="1">
        <f t="shared" si="40"/>
        <v>2.6807210746249437E-14</v>
      </c>
      <c r="F390" s="1">
        <f t="shared" si="41"/>
        <v>2.6807210746249437E-14</v>
      </c>
      <c r="G390" s="1">
        <f t="shared" si="43"/>
        <v>-2.6807210746249437E-14</v>
      </c>
      <c r="H390" s="1">
        <f t="shared" si="44"/>
        <v>4.6223290529604378E-12</v>
      </c>
    </row>
    <row r="391" spans="2:8" x14ac:dyDescent="0.25">
      <c r="B391">
        <v>364</v>
      </c>
      <c r="C391" s="1">
        <f t="shared" si="42"/>
        <v>4.6223290529604378E-12</v>
      </c>
      <c r="D391" s="1">
        <f t="shared" si="39"/>
        <v>0</v>
      </c>
      <c r="E391" s="1">
        <f t="shared" si="40"/>
        <v>2.6963586142269222E-14</v>
      </c>
      <c r="F391" s="1">
        <f t="shared" si="41"/>
        <v>2.6963586142269222E-14</v>
      </c>
      <c r="G391" s="1">
        <f t="shared" si="43"/>
        <v>-2.6963586142269222E-14</v>
      </c>
      <c r="H391" s="1">
        <f t="shared" si="44"/>
        <v>4.6492926391027066E-12</v>
      </c>
    </row>
    <row r="392" spans="2:8" x14ac:dyDescent="0.25">
      <c r="B392">
        <v>365</v>
      </c>
      <c r="C392" s="1">
        <f t="shared" si="42"/>
        <v>4.6492926391027066E-12</v>
      </c>
      <c r="D392" s="1">
        <f t="shared" si="39"/>
        <v>0</v>
      </c>
      <c r="E392" s="1">
        <f t="shared" si="40"/>
        <v>2.7120873728099124E-14</v>
      </c>
      <c r="F392" s="1">
        <f t="shared" si="41"/>
        <v>2.7120873728099124E-14</v>
      </c>
      <c r="G392" s="1">
        <f t="shared" si="43"/>
        <v>-2.7120873728099124E-14</v>
      </c>
      <c r="H392" s="1">
        <f t="shared" si="44"/>
        <v>4.6764135128308059E-12</v>
      </c>
    </row>
    <row r="393" spans="2:8" x14ac:dyDescent="0.25">
      <c r="B393">
        <v>366</v>
      </c>
      <c r="C393" s="1">
        <f t="shared" si="42"/>
        <v>4.6764135128308059E-12</v>
      </c>
      <c r="D393" s="1">
        <f t="shared" si="39"/>
        <v>0</v>
      </c>
      <c r="E393" s="1">
        <f t="shared" si="40"/>
        <v>2.727907882484637E-14</v>
      </c>
      <c r="F393" s="1">
        <f t="shared" si="41"/>
        <v>2.727907882484637E-14</v>
      </c>
      <c r="G393" s="1">
        <f t="shared" si="43"/>
        <v>-2.727907882484637E-14</v>
      </c>
      <c r="H393" s="1">
        <f t="shared" si="44"/>
        <v>4.703692591655652E-12</v>
      </c>
    </row>
    <row r="394" spans="2:8" x14ac:dyDescent="0.25">
      <c r="B394">
        <v>367</v>
      </c>
      <c r="C394" s="1">
        <f t="shared" si="42"/>
        <v>4.703692591655652E-12</v>
      </c>
      <c r="D394" s="1">
        <f t="shared" si="39"/>
        <v>0</v>
      </c>
      <c r="E394" s="1">
        <f t="shared" si="40"/>
        <v>2.743820678465797E-14</v>
      </c>
      <c r="F394" s="1">
        <f t="shared" si="41"/>
        <v>2.743820678465797E-14</v>
      </c>
      <c r="G394" s="1">
        <f t="shared" si="43"/>
        <v>-2.743820678465797E-14</v>
      </c>
      <c r="H394" s="1">
        <f t="shared" si="44"/>
        <v>4.7311307984403101E-12</v>
      </c>
    </row>
    <row r="395" spans="2:8" x14ac:dyDescent="0.25">
      <c r="B395">
        <v>368</v>
      </c>
      <c r="C395" s="1">
        <f t="shared" si="42"/>
        <v>4.7311307984403101E-12</v>
      </c>
      <c r="D395" s="1">
        <f t="shared" si="39"/>
        <v>0</v>
      </c>
      <c r="E395" s="1">
        <f t="shared" si="40"/>
        <v>2.7598262990901809E-14</v>
      </c>
      <c r="F395" s="1">
        <f t="shared" si="41"/>
        <v>2.7598262990901809E-14</v>
      </c>
      <c r="G395" s="1">
        <f t="shared" si="43"/>
        <v>-2.7598262990901809E-14</v>
      </c>
      <c r="H395" s="1">
        <f t="shared" si="44"/>
        <v>4.7587290614312117E-12</v>
      </c>
    </row>
    <row r="396" spans="2:8" x14ac:dyDescent="0.25">
      <c r="B396">
        <v>369</v>
      </c>
      <c r="C396" s="1">
        <f t="shared" si="42"/>
        <v>4.7587290614312117E-12</v>
      </c>
      <c r="D396" s="1">
        <f t="shared" si="39"/>
        <v>0</v>
      </c>
      <c r="E396" s="1">
        <f t="shared" si="40"/>
        <v>2.7759252858348736E-14</v>
      </c>
      <c r="F396" s="1">
        <f t="shared" si="41"/>
        <v>2.7759252858348736E-14</v>
      </c>
      <c r="G396" s="1">
        <f t="shared" si="43"/>
        <v>-2.7759252858348736E-14</v>
      </c>
      <c r="H396" s="1">
        <f t="shared" si="44"/>
        <v>4.7864883142895604E-12</v>
      </c>
    </row>
    <row r="397" spans="2:8" x14ac:dyDescent="0.25">
      <c r="B397">
        <v>370</v>
      </c>
      <c r="C397" s="1">
        <f t="shared" si="42"/>
        <v>4.7864883142895604E-12</v>
      </c>
      <c r="D397" s="1">
        <f t="shared" si="39"/>
        <v>0</v>
      </c>
      <c r="E397" s="1">
        <f t="shared" si="40"/>
        <v>2.792118183335577E-14</v>
      </c>
      <c r="F397" s="1">
        <f t="shared" si="41"/>
        <v>2.792118183335577E-14</v>
      </c>
      <c r="G397" s="1">
        <f t="shared" si="43"/>
        <v>-2.792118183335577E-14</v>
      </c>
      <c r="H397" s="1">
        <f t="shared" si="44"/>
        <v>4.8144094961229164E-12</v>
      </c>
    </row>
    <row r="398" spans="2:8" x14ac:dyDescent="0.25">
      <c r="B398">
        <v>371</v>
      </c>
      <c r="C398" s="1">
        <f t="shared" si="42"/>
        <v>4.8144094961229164E-12</v>
      </c>
      <c r="D398" s="1">
        <f t="shared" si="39"/>
        <v>0</v>
      </c>
      <c r="E398" s="1">
        <f t="shared" si="40"/>
        <v>2.8084055394050345E-14</v>
      </c>
      <c r="F398" s="1">
        <f t="shared" si="41"/>
        <v>2.8084055394050345E-14</v>
      </c>
      <c r="G398" s="1">
        <f t="shared" si="43"/>
        <v>-2.8084055394050345E-14</v>
      </c>
      <c r="H398" s="1">
        <f t="shared" si="44"/>
        <v>4.8424935515169664E-12</v>
      </c>
    </row>
    <row r="399" spans="2:8" x14ac:dyDescent="0.25">
      <c r="B399">
        <v>372</v>
      </c>
      <c r="C399" s="1">
        <f t="shared" si="42"/>
        <v>4.8424935515169664E-12</v>
      </c>
      <c r="D399" s="1">
        <f t="shared" si="39"/>
        <v>0</v>
      </c>
      <c r="E399" s="1">
        <f t="shared" si="40"/>
        <v>2.8247879050515639E-14</v>
      </c>
      <c r="F399" s="1">
        <f t="shared" si="41"/>
        <v>2.8247879050515639E-14</v>
      </c>
      <c r="G399" s="1">
        <f t="shared" si="43"/>
        <v>-2.8247879050515639E-14</v>
      </c>
      <c r="H399" s="1">
        <f t="shared" si="44"/>
        <v>4.870741430567482E-12</v>
      </c>
    </row>
    <row r="400" spans="2:8" x14ac:dyDescent="0.25">
      <c r="B400">
        <v>373</v>
      </c>
      <c r="C400" s="1">
        <f t="shared" si="42"/>
        <v>4.870741430567482E-12</v>
      </c>
      <c r="D400" s="1">
        <f t="shared" si="39"/>
        <v>0</v>
      </c>
      <c r="E400" s="1">
        <f t="shared" si="40"/>
        <v>2.841265834497698E-14</v>
      </c>
      <c r="F400" s="1">
        <f t="shared" si="41"/>
        <v>2.841265834497698E-14</v>
      </c>
      <c r="G400" s="1">
        <f t="shared" si="43"/>
        <v>-2.841265834497698E-14</v>
      </c>
      <c r="H400" s="1">
        <f t="shared" si="44"/>
        <v>4.8991540889124591E-12</v>
      </c>
    </row>
    <row r="401" spans="2:8" x14ac:dyDescent="0.25">
      <c r="B401">
        <v>374</v>
      </c>
      <c r="C401" s="1">
        <f t="shared" si="42"/>
        <v>4.8991540889124591E-12</v>
      </c>
      <c r="D401" s="1">
        <f t="shared" si="39"/>
        <v>0</v>
      </c>
      <c r="E401" s="1">
        <f t="shared" si="40"/>
        <v>2.8578398851989349E-14</v>
      </c>
      <c r="F401" s="1">
        <f t="shared" si="41"/>
        <v>2.8578398851989349E-14</v>
      </c>
      <c r="G401" s="1">
        <f t="shared" si="43"/>
        <v>-2.8578398851989349E-14</v>
      </c>
      <c r="H401" s="1">
        <f t="shared" si="44"/>
        <v>4.9277324877644485E-12</v>
      </c>
    </row>
    <row r="402" spans="2:8" x14ac:dyDescent="0.25">
      <c r="B402">
        <v>375</v>
      </c>
      <c r="C402" s="1">
        <f t="shared" si="42"/>
        <v>4.9277324877644485E-12</v>
      </c>
      <c r="D402" s="1">
        <f t="shared" si="39"/>
        <v>0</v>
      </c>
      <c r="E402" s="1">
        <f t="shared" si="40"/>
        <v>2.8745106178625948E-14</v>
      </c>
      <c r="F402" s="1">
        <f t="shared" si="41"/>
        <v>2.8745106178625948E-14</v>
      </c>
      <c r="G402" s="1">
        <f t="shared" si="43"/>
        <v>-2.8745106178625948E-14</v>
      </c>
      <c r="H402" s="1">
        <f t="shared" si="44"/>
        <v>4.9564775939430747E-12</v>
      </c>
    </row>
    <row r="403" spans="2:8" x14ac:dyDescent="0.25">
      <c r="B403">
        <v>376</v>
      </c>
      <c r="C403" s="1">
        <f t="shared" si="42"/>
        <v>4.9564775939430747E-12</v>
      </c>
      <c r="D403" s="1">
        <f t="shared" si="39"/>
        <v>0</v>
      </c>
      <c r="E403" s="1">
        <f t="shared" si="40"/>
        <v>2.8912785964667939E-14</v>
      </c>
      <c r="F403" s="1">
        <f t="shared" si="41"/>
        <v>2.8912785964667939E-14</v>
      </c>
      <c r="G403" s="1">
        <f t="shared" si="43"/>
        <v>-2.8912785964667939E-14</v>
      </c>
      <c r="H403" s="1">
        <f t="shared" si="44"/>
        <v>4.9853903799077428E-12</v>
      </c>
    </row>
    <row r="404" spans="2:8" x14ac:dyDescent="0.25">
      <c r="B404">
        <v>377</v>
      </c>
      <c r="C404" s="1">
        <f t="shared" si="42"/>
        <v>4.9853903799077428E-12</v>
      </c>
      <c r="D404" s="1">
        <f t="shared" si="39"/>
        <v>0</v>
      </c>
      <c r="E404" s="1">
        <f t="shared" si="40"/>
        <v>2.9081443882795167E-14</v>
      </c>
      <c r="F404" s="1">
        <f t="shared" si="41"/>
        <v>2.9081443882795167E-14</v>
      </c>
      <c r="G404" s="1">
        <f t="shared" si="43"/>
        <v>-2.9081443882795167E-14</v>
      </c>
      <c r="H404" s="1">
        <f t="shared" si="44"/>
        <v>5.0144718237905379E-12</v>
      </c>
    </row>
    <row r="405" spans="2:8" x14ac:dyDescent="0.25">
      <c r="B405">
        <v>378</v>
      </c>
      <c r="C405" s="1">
        <f t="shared" si="42"/>
        <v>5.0144718237905379E-12</v>
      </c>
      <c r="D405" s="1">
        <f t="shared" si="39"/>
        <v>0</v>
      </c>
      <c r="E405" s="1">
        <f t="shared" si="40"/>
        <v>2.9251085638778138E-14</v>
      </c>
      <c r="F405" s="1">
        <f t="shared" si="41"/>
        <v>2.9251085638778138E-14</v>
      </c>
      <c r="G405" s="1">
        <f t="shared" si="43"/>
        <v>-2.9251085638778138E-14</v>
      </c>
      <c r="H405" s="1">
        <f t="shared" si="44"/>
        <v>5.043722909429316E-12</v>
      </c>
    </row>
    <row r="406" spans="2:8" x14ac:dyDescent="0.25">
      <c r="B406">
        <v>379</v>
      </c>
      <c r="C406" s="1">
        <f t="shared" si="42"/>
        <v>5.043722909429316E-12</v>
      </c>
      <c r="D406" s="1">
        <f t="shared" si="39"/>
        <v>0</v>
      </c>
      <c r="E406" s="1">
        <f t="shared" si="40"/>
        <v>2.942171697167101E-14</v>
      </c>
      <c r="F406" s="1">
        <f t="shared" si="41"/>
        <v>2.942171697167101E-14</v>
      </c>
      <c r="G406" s="1">
        <f t="shared" si="43"/>
        <v>-2.942171697167101E-14</v>
      </c>
      <c r="H406" s="1">
        <f t="shared" si="44"/>
        <v>5.0731446264009873E-12</v>
      </c>
    </row>
    <row r="407" spans="2:8" x14ac:dyDescent="0.25">
      <c r="B407">
        <v>380</v>
      </c>
      <c r="C407" s="1">
        <f t="shared" si="42"/>
        <v>5.0731446264009873E-12</v>
      </c>
      <c r="D407" s="1">
        <f t="shared" si="39"/>
        <v>0</v>
      </c>
      <c r="E407" s="1">
        <f t="shared" si="40"/>
        <v>2.9593343654005759E-14</v>
      </c>
      <c r="F407" s="1">
        <f t="shared" si="41"/>
        <v>2.9593343654005759E-14</v>
      </c>
      <c r="G407" s="1">
        <f t="shared" si="43"/>
        <v>-2.9593343654005759E-14</v>
      </c>
      <c r="H407" s="1">
        <f t="shared" si="44"/>
        <v>5.1027379700549933E-12</v>
      </c>
    </row>
    <row r="408" spans="2:8" x14ac:dyDescent="0.25">
      <c r="B408">
        <v>381</v>
      </c>
      <c r="C408" s="1">
        <f t="shared" si="42"/>
        <v>5.1027379700549933E-12</v>
      </c>
      <c r="D408" s="1">
        <f t="shared" si="39"/>
        <v>0</v>
      </c>
      <c r="E408" s="1">
        <f t="shared" si="40"/>
        <v>2.9765971491987463E-14</v>
      </c>
      <c r="F408" s="1">
        <f t="shared" si="41"/>
        <v>2.9765971491987463E-14</v>
      </c>
      <c r="G408" s="1">
        <f t="shared" si="43"/>
        <v>-2.9765971491987463E-14</v>
      </c>
      <c r="H408" s="1">
        <f t="shared" si="44"/>
        <v>5.1325039415469804E-12</v>
      </c>
    </row>
    <row r="409" spans="2:8" x14ac:dyDescent="0.25">
      <c r="B409">
        <v>382</v>
      </c>
      <c r="C409" s="1">
        <f t="shared" si="42"/>
        <v>5.1325039415469804E-12</v>
      </c>
      <c r="D409" s="1">
        <f t="shared" si="39"/>
        <v>0</v>
      </c>
      <c r="E409" s="1">
        <f t="shared" si="40"/>
        <v>2.9939606325690721E-14</v>
      </c>
      <c r="F409" s="1">
        <f t="shared" si="41"/>
        <v>2.9939606325690721E-14</v>
      </c>
      <c r="G409" s="1">
        <f t="shared" si="43"/>
        <v>-2.9939606325690721E-14</v>
      </c>
      <c r="H409" s="1">
        <f t="shared" si="44"/>
        <v>5.1624435478726708E-12</v>
      </c>
    </row>
    <row r="410" spans="2:8" x14ac:dyDescent="0.25">
      <c r="B410">
        <v>383</v>
      </c>
      <c r="C410" s="1">
        <f t="shared" si="42"/>
        <v>5.1624435478726708E-12</v>
      </c>
      <c r="D410" s="1">
        <f t="shared" si="39"/>
        <v>0</v>
      </c>
      <c r="E410" s="1">
        <f t="shared" si="40"/>
        <v>3.0114254029257249E-14</v>
      </c>
      <c r="F410" s="1">
        <f t="shared" si="41"/>
        <v>3.0114254029257249E-14</v>
      </c>
      <c r="G410" s="1">
        <f t="shared" si="43"/>
        <v>-3.0114254029257249E-14</v>
      </c>
      <c r="H410" s="1">
        <f t="shared" si="44"/>
        <v>5.1925578019019283E-12</v>
      </c>
    </row>
    <row r="411" spans="2:8" x14ac:dyDescent="0.25">
      <c r="B411">
        <v>384</v>
      </c>
      <c r="C411" s="1">
        <f t="shared" si="42"/>
        <v>5.1925578019019283E-12</v>
      </c>
      <c r="D411" s="1">
        <f t="shared" si="39"/>
        <v>0</v>
      </c>
      <c r="E411" s="1">
        <f t="shared" si="40"/>
        <v>3.0289920511094585E-14</v>
      </c>
      <c r="F411" s="1">
        <f t="shared" si="41"/>
        <v>3.0289920511094585E-14</v>
      </c>
      <c r="G411" s="1">
        <f t="shared" si="43"/>
        <v>-3.0289920511094585E-14</v>
      </c>
      <c r="H411" s="1">
        <f t="shared" si="44"/>
        <v>5.2228477224130225E-12</v>
      </c>
    </row>
    <row r="412" spans="2:8" x14ac:dyDescent="0.25">
      <c r="B412">
        <v>385</v>
      </c>
      <c r="C412" s="1">
        <f t="shared" si="42"/>
        <v>5.2228477224130225E-12</v>
      </c>
      <c r="D412" s="1">
        <f t="shared" si="39"/>
        <v>0</v>
      </c>
      <c r="E412" s="1">
        <f t="shared" si="40"/>
        <v>3.0466611714075963E-14</v>
      </c>
      <c r="F412" s="1">
        <f t="shared" si="41"/>
        <v>3.0466611714075963E-14</v>
      </c>
      <c r="G412" s="1">
        <f t="shared" si="43"/>
        <v>-3.0466611714075963E-14</v>
      </c>
      <c r="H412" s="1">
        <f t="shared" si="44"/>
        <v>5.2533143341270988E-12</v>
      </c>
    </row>
    <row r="413" spans="2:8" x14ac:dyDescent="0.25">
      <c r="B413">
        <v>386</v>
      </c>
      <c r="C413" s="1">
        <f t="shared" si="42"/>
        <v>5.2533143341270988E-12</v>
      </c>
      <c r="D413" s="1">
        <f t="shared" si="39"/>
        <v>0</v>
      </c>
      <c r="E413" s="1">
        <f t="shared" si="40"/>
        <v>3.0644333615741409E-14</v>
      </c>
      <c r="F413" s="1">
        <f t="shared" si="41"/>
        <v>3.0644333615741409E-14</v>
      </c>
      <c r="G413" s="1">
        <f t="shared" si="43"/>
        <v>-3.0644333615741409E-14</v>
      </c>
      <c r="H413" s="1">
        <f t="shared" si="44"/>
        <v>5.28395866774284E-12</v>
      </c>
    </row>
    <row r="414" spans="2:8" x14ac:dyDescent="0.25">
      <c r="B414">
        <v>387</v>
      </c>
      <c r="C414" s="1">
        <f t="shared" si="42"/>
        <v>5.28395866774284E-12</v>
      </c>
      <c r="D414" s="1">
        <f t="shared" si="39"/>
        <v>0</v>
      </c>
      <c r="E414" s="1">
        <f t="shared" si="40"/>
        <v>3.0823092228499904E-14</v>
      </c>
      <c r="F414" s="1">
        <f t="shared" si="41"/>
        <v>3.0823092228499904E-14</v>
      </c>
      <c r="G414" s="1">
        <f t="shared" si="43"/>
        <v>-3.0823092228499904E-14</v>
      </c>
      <c r="H414" s="1">
        <f t="shared" si="44"/>
        <v>5.3147817599713399E-12</v>
      </c>
    </row>
    <row r="415" spans="2:8" x14ac:dyDescent="0.25">
      <c r="B415">
        <v>388</v>
      </c>
      <c r="C415" s="1">
        <f t="shared" si="42"/>
        <v>5.3147817599713399E-12</v>
      </c>
      <c r="D415" s="1">
        <f t="shared" si="39"/>
        <v>0</v>
      </c>
      <c r="E415" s="1">
        <f t="shared" si="40"/>
        <v>3.1002893599832815E-14</v>
      </c>
      <c r="F415" s="1">
        <f t="shared" si="41"/>
        <v>3.1002893599832815E-14</v>
      </c>
      <c r="G415" s="1">
        <f t="shared" si="43"/>
        <v>-3.1002893599832815E-14</v>
      </c>
      <c r="H415" s="1">
        <f t="shared" si="44"/>
        <v>5.3457846535711723E-12</v>
      </c>
    </row>
    <row r="416" spans="2:8" x14ac:dyDescent="0.25">
      <c r="B416">
        <v>389</v>
      </c>
      <c r="C416" s="1">
        <f t="shared" si="42"/>
        <v>5.3457846535711723E-12</v>
      </c>
      <c r="D416" s="1">
        <f t="shared" si="39"/>
        <v>0</v>
      </c>
      <c r="E416" s="1">
        <f t="shared" si="40"/>
        <v>3.1183743812498505E-14</v>
      </c>
      <c r="F416" s="1">
        <f t="shared" si="41"/>
        <v>3.1183743812498505E-14</v>
      </c>
      <c r="G416" s="1">
        <f t="shared" si="43"/>
        <v>-3.1183743812498505E-14</v>
      </c>
      <c r="H416" s="1">
        <f t="shared" si="44"/>
        <v>5.3769683973836711E-12</v>
      </c>
    </row>
    <row r="417" spans="2:8" x14ac:dyDescent="0.25">
      <c r="B417">
        <v>390</v>
      </c>
      <c r="C417" s="1">
        <f t="shared" si="42"/>
        <v>5.3769683973836711E-12</v>
      </c>
      <c r="D417" s="1">
        <f t="shared" si="39"/>
        <v>0</v>
      </c>
      <c r="E417" s="1">
        <f t="shared" si="40"/>
        <v>3.1365648984738082E-14</v>
      </c>
      <c r="F417" s="1">
        <f t="shared" si="41"/>
        <v>3.1365648984738082E-14</v>
      </c>
      <c r="G417" s="1">
        <f t="shared" si="43"/>
        <v>-3.1365648984738082E-14</v>
      </c>
      <c r="H417" s="1">
        <f t="shared" si="44"/>
        <v>5.4083340463684091E-12</v>
      </c>
    </row>
    <row r="418" spans="2:8" x14ac:dyDescent="0.25">
      <c r="B418">
        <v>391</v>
      </c>
      <c r="C418" s="1">
        <f t="shared" si="42"/>
        <v>5.4083340463684091E-12</v>
      </c>
      <c r="D418" s="1">
        <f t="shared" si="39"/>
        <v>0</v>
      </c>
      <c r="E418" s="1">
        <f t="shared" si="40"/>
        <v>3.1548615270482386E-14</v>
      </c>
      <c r="F418" s="1">
        <f t="shared" si="41"/>
        <v>3.1548615270482386E-14</v>
      </c>
      <c r="G418" s="1">
        <f t="shared" si="43"/>
        <v>-3.1548615270482386E-14</v>
      </c>
      <c r="H418" s="1">
        <f t="shared" si="44"/>
        <v>5.4398826616388912E-12</v>
      </c>
    </row>
    <row r="419" spans="2:8" x14ac:dyDescent="0.25">
      <c r="B419">
        <v>392</v>
      </c>
      <c r="C419" s="1">
        <f t="shared" si="42"/>
        <v>5.4398826616388912E-12</v>
      </c>
      <c r="D419" s="1">
        <f t="shared" si="39"/>
        <v>0</v>
      </c>
      <c r="E419" s="1">
        <f t="shared" si="40"/>
        <v>3.1732648859560201E-14</v>
      </c>
      <c r="F419" s="1">
        <f t="shared" si="41"/>
        <v>3.1732648859560201E-14</v>
      </c>
      <c r="G419" s="1">
        <f t="shared" si="43"/>
        <v>-3.1732648859560201E-14</v>
      </c>
      <c r="H419" s="1">
        <f t="shared" si="44"/>
        <v>5.4716153104984513E-12</v>
      </c>
    </row>
    <row r="420" spans="2:8" x14ac:dyDescent="0.25">
      <c r="B420">
        <v>393</v>
      </c>
      <c r="C420" s="1">
        <f t="shared" si="42"/>
        <v>5.4716153104984513E-12</v>
      </c>
      <c r="D420" s="1">
        <f t="shared" si="39"/>
        <v>0</v>
      </c>
      <c r="E420" s="1">
        <f t="shared" si="40"/>
        <v>3.1917755977907633E-14</v>
      </c>
      <c r="F420" s="1">
        <f t="shared" si="41"/>
        <v>3.1917755977907633E-14</v>
      </c>
      <c r="G420" s="1">
        <f t="shared" si="43"/>
        <v>-3.1917755977907633E-14</v>
      </c>
      <c r="H420" s="1">
        <f t="shared" si="44"/>
        <v>5.5035330664763588E-12</v>
      </c>
    </row>
    <row r="421" spans="2:8" x14ac:dyDescent="0.25">
      <c r="B421">
        <v>394</v>
      </c>
      <c r="C421" s="1">
        <f t="shared" si="42"/>
        <v>5.5035330664763588E-12</v>
      </c>
      <c r="D421" s="1">
        <f t="shared" si="39"/>
        <v>0</v>
      </c>
      <c r="E421" s="1">
        <f t="shared" si="40"/>
        <v>3.2103942887778762E-14</v>
      </c>
      <c r="F421" s="1">
        <f t="shared" si="41"/>
        <v>3.2103942887778762E-14</v>
      </c>
      <c r="G421" s="1">
        <f t="shared" si="43"/>
        <v>-3.2103942887778762E-14</v>
      </c>
      <c r="H421" s="1">
        <f t="shared" si="44"/>
        <v>5.5356370093641372E-12</v>
      </c>
    </row>
    <row r="422" spans="2:8" x14ac:dyDescent="0.25">
      <c r="B422">
        <v>395</v>
      </c>
      <c r="C422" s="1">
        <f t="shared" si="42"/>
        <v>5.5356370093641372E-12</v>
      </c>
      <c r="D422" s="1">
        <f t="shared" si="39"/>
        <v>0</v>
      </c>
      <c r="E422" s="1">
        <f t="shared" si="40"/>
        <v>3.229121588795747E-14</v>
      </c>
      <c r="F422" s="1">
        <f t="shared" si="41"/>
        <v>3.229121588795747E-14</v>
      </c>
      <c r="G422" s="1">
        <f t="shared" si="43"/>
        <v>-3.229121588795747E-14</v>
      </c>
      <c r="H422" s="1">
        <f t="shared" si="44"/>
        <v>5.5679282252520949E-12</v>
      </c>
    </row>
    <row r="423" spans="2:8" x14ac:dyDescent="0.25">
      <c r="B423">
        <v>396</v>
      </c>
      <c r="C423" s="1">
        <f t="shared" si="42"/>
        <v>5.5679282252520949E-12</v>
      </c>
      <c r="D423" s="1">
        <f t="shared" si="39"/>
        <v>0</v>
      </c>
      <c r="E423" s="1">
        <f t="shared" si="40"/>
        <v>3.2479581313970557E-14</v>
      </c>
      <c r="F423" s="1">
        <f t="shared" si="41"/>
        <v>3.2479581313970557E-14</v>
      </c>
      <c r="G423" s="1">
        <f t="shared" si="43"/>
        <v>-3.2479581313970557E-14</v>
      </c>
      <c r="H423" s="1">
        <f t="shared" si="44"/>
        <v>5.6004078065660651E-12</v>
      </c>
    </row>
    <row r="424" spans="2:8" x14ac:dyDescent="0.25">
      <c r="B424">
        <v>397</v>
      </c>
      <c r="C424" s="1">
        <f t="shared" si="42"/>
        <v>5.6004078065660651E-12</v>
      </c>
      <c r="D424" s="1">
        <f t="shared" ref="D424:D487" si="45">IF(B424&lt;=$D$22,IF(B424&lt;=$D$20,0,IF(B424&lt;=$D$21,$C$15,IF(B424&gt;=$C$22,$C$16))),0)</f>
        <v>0</v>
      </c>
      <c r="E424" s="1">
        <f t="shared" ref="E424:E487" si="46">C424*($C$13/12)</f>
        <v>3.2669045538302049E-14</v>
      </c>
      <c r="F424" s="1">
        <f t="shared" ref="F424:F487" si="47">IF(B424&lt;=$D$20,0,IF(B424&gt;$D$20,E424))</f>
        <v>3.2669045538302049E-14</v>
      </c>
      <c r="G424" s="1">
        <f t="shared" si="43"/>
        <v>-3.2669045538302049E-14</v>
      </c>
      <c r="H424" s="1">
        <f t="shared" si="44"/>
        <v>5.6330768521043675E-12</v>
      </c>
    </row>
    <row r="425" spans="2:8" x14ac:dyDescent="0.25">
      <c r="B425">
        <v>398</v>
      </c>
      <c r="C425" s="1">
        <f t="shared" si="42"/>
        <v>5.6330768521043675E-12</v>
      </c>
      <c r="D425" s="1">
        <f t="shared" si="45"/>
        <v>0</v>
      </c>
      <c r="E425" s="1">
        <f t="shared" si="46"/>
        <v>3.2859614970608814E-14</v>
      </c>
      <c r="F425" s="1">
        <f t="shared" si="47"/>
        <v>3.2859614970608814E-14</v>
      </c>
      <c r="G425" s="1">
        <f t="shared" si="43"/>
        <v>-3.2859614970608814E-14</v>
      </c>
      <c r="H425" s="1">
        <f t="shared" si="44"/>
        <v>5.6659364670749764E-12</v>
      </c>
    </row>
    <row r="426" spans="2:8" x14ac:dyDescent="0.25">
      <c r="B426">
        <v>399</v>
      </c>
      <c r="C426" s="1">
        <f t="shared" ref="C426:C489" si="48">H425</f>
        <v>5.6659364670749764E-12</v>
      </c>
      <c r="D426" s="1">
        <f t="shared" si="45"/>
        <v>0</v>
      </c>
      <c r="E426" s="1">
        <f t="shared" si="46"/>
        <v>3.3051296057937361E-14</v>
      </c>
      <c r="F426" s="1">
        <f t="shared" si="47"/>
        <v>3.3051296057937361E-14</v>
      </c>
      <c r="G426" s="1">
        <f t="shared" ref="G426:G489" si="49">IF(B426&lt;$C$22,0,D426-F426)</f>
        <v>-3.3051296057937361E-14</v>
      </c>
      <c r="H426" s="1">
        <f t="shared" ref="H426:H489" si="50">C426+E426-F426-G426</f>
        <v>5.698987763132914E-12</v>
      </c>
    </row>
    <row r="427" spans="2:8" x14ac:dyDescent="0.25">
      <c r="B427">
        <v>400</v>
      </c>
      <c r="C427" s="1">
        <f t="shared" si="48"/>
        <v>5.698987763132914E-12</v>
      </c>
      <c r="D427" s="1">
        <f t="shared" si="45"/>
        <v>0</v>
      </c>
      <c r="E427" s="1">
        <f t="shared" si="46"/>
        <v>3.3244095284941999E-14</v>
      </c>
      <c r="F427" s="1">
        <f t="shared" si="47"/>
        <v>3.3244095284941999E-14</v>
      </c>
      <c r="G427" s="1">
        <f t="shared" si="49"/>
        <v>-3.3244095284941999E-14</v>
      </c>
      <c r="H427" s="1">
        <f t="shared" si="50"/>
        <v>5.732231858417856E-12</v>
      </c>
    </row>
    <row r="428" spans="2:8" x14ac:dyDescent="0.25">
      <c r="B428">
        <v>401</v>
      </c>
      <c r="C428" s="1">
        <f t="shared" si="48"/>
        <v>5.732231858417856E-12</v>
      </c>
      <c r="D428" s="1">
        <f t="shared" si="45"/>
        <v>0</v>
      </c>
      <c r="E428" s="1">
        <f t="shared" si="46"/>
        <v>3.3438019174104162E-14</v>
      </c>
      <c r="F428" s="1">
        <f t="shared" si="47"/>
        <v>3.3438019174104162E-14</v>
      </c>
      <c r="G428" s="1">
        <f t="shared" si="49"/>
        <v>-3.3438019174104162E-14</v>
      </c>
      <c r="H428" s="1">
        <f t="shared" si="50"/>
        <v>5.7656698775919603E-12</v>
      </c>
    </row>
    <row r="429" spans="2:8" x14ac:dyDescent="0.25">
      <c r="B429">
        <v>402</v>
      </c>
      <c r="C429" s="1">
        <f t="shared" si="48"/>
        <v>5.7656698775919603E-12</v>
      </c>
      <c r="D429" s="1">
        <f t="shared" si="45"/>
        <v>0</v>
      </c>
      <c r="E429" s="1">
        <f t="shared" si="46"/>
        <v>3.3633074285953104E-14</v>
      </c>
      <c r="F429" s="1">
        <f t="shared" si="47"/>
        <v>3.3633074285953104E-14</v>
      </c>
      <c r="G429" s="1">
        <f t="shared" si="49"/>
        <v>-3.3633074285953104E-14</v>
      </c>
      <c r="H429" s="1">
        <f t="shared" si="50"/>
        <v>5.7993029518779135E-12</v>
      </c>
    </row>
    <row r="430" spans="2:8" x14ac:dyDescent="0.25">
      <c r="B430">
        <v>403</v>
      </c>
      <c r="C430" s="1">
        <f t="shared" si="48"/>
        <v>5.7993029518779135E-12</v>
      </c>
      <c r="D430" s="1">
        <f t="shared" si="45"/>
        <v>0</v>
      </c>
      <c r="E430" s="1">
        <f t="shared" si="46"/>
        <v>3.3829267219287831E-14</v>
      </c>
      <c r="F430" s="1">
        <f t="shared" si="47"/>
        <v>3.3829267219287831E-14</v>
      </c>
      <c r="G430" s="1">
        <f t="shared" si="49"/>
        <v>-3.3829267219287831E-14</v>
      </c>
      <c r="H430" s="1">
        <f t="shared" si="50"/>
        <v>5.8331322190972015E-12</v>
      </c>
    </row>
    <row r="431" spans="2:8" x14ac:dyDescent="0.25">
      <c r="B431">
        <v>404</v>
      </c>
      <c r="C431" s="1">
        <f t="shared" si="48"/>
        <v>5.8331322190972015E-12</v>
      </c>
      <c r="D431" s="1">
        <f t="shared" si="45"/>
        <v>0</v>
      </c>
      <c r="E431" s="1">
        <f t="shared" si="46"/>
        <v>3.402660461140034E-14</v>
      </c>
      <c r="F431" s="1">
        <f t="shared" si="47"/>
        <v>3.402660461140034E-14</v>
      </c>
      <c r="G431" s="1">
        <f t="shared" si="49"/>
        <v>-3.402660461140034E-14</v>
      </c>
      <c r="H431" s="1">
        <f t="shared" si="50"/>
        <v>5.8671588237086018E-12</v>
      </c>
    </row>
    <row r="432" spans="2:8" x14ac:dyDescent="0.25">
      <c r="B432">
        <v>405</v>
      </c>
      <c r="C432" s="1">
        <f t="shared" si="48"/>
        <v>5.8671588237086018E-12</v>
      </c>
      <c r="D432" s="1">
        <f t="shared" si="45"/>
        <v>0</v>
      </c>
      <c r="E432" s="1">
        <f t="shared" si="46"/>
        <v>3.4225093138300181E-14</v>
      </c>
      <c r="F432" s="1">
        <f t="shared" si="47"/>
        <v>3.4225093138300181E-14</v>
      </c>
      <c r="G432" s="1">
        <f t="shared" si="49"/>
        <v>-3.4225093138300181E-14</v>
      </c>
      <c r="H432" s="1">
        <f t="shared" si="50"/>
        <v>5.9013839168469019E-12</v>
      </c>
    </row>
    <row r="433" spans="2:8" x14ac:dyDescent="0.25">
      <c r="B433">
        <v>406</v>
      </c>
      <c r="C433" s="1">
        <f t="shared" si="48"/>
        <v>5.9013839168469019E-12</v>
      </c>
      <c r="D433" s="1">
        <f t="shared" si="45"/>
        <v>0</v>
      </c>
      <c r="E433" s="1">
        <f t="shared" si="46"/>
        <v>3.4424739514940264E-14</v>
      </c>
      <c r="F433" s="1">
        <f t="shared" si="47"/>
        <v>3.4424739514940264E-14</v>
      </c>
      <c r="G433" s="1">
        <f t="shared" si="49"/>
        <v>-3.4424739514940264E-14</v>
      </c>
      <c r="H433" s="1">
        <f t="shared" si="50"/>
        <v>5.935808656361842E-12</v>
      </c>
    </row>
    <row r="434" spans="2:8" x14ac:dyDescent="0.25">
      <c r="B434">
        <v>407</v>
      </c>
      <c r="C434" s="1">
        <f t="shared" si="48"/>
        <v>5.935808656361842E-12</v>
      </c>
      <c r="D434" s="1">
        <f t="shared" si="45"/>
        <v>0</v>
      </c>
      <c r="E434" s="1">
        <f t="shared" si="46"/>
        <v>3.4625550495444078E-14</v>
      </c>
      <c r="F434" s="1">
        <f t="shared" si="47"/>
        <v>3.4625550495444078E-14</v>
      </c>
      <c r="G434" s="1">
        <f t="shared" si="49"/>
        <v>-3.4625550495444078E-14</v>
      </c>
      <c r="H434" s="1">
        <f t="shared" si="50"/>
        <v>5.9704342068572861E-12</v>
      </c>
    </row>
    <row r="435" spans="2:8" x14ac:dyDescent="0.25">
      <c r="B435">
        <v>408</v>
      </c>
      <c r="C435" s="1">
        <f t="shared" si="48"/>
        <v>5.9704342068572861E-12</v>
      </c>
      <c r="D435" s="1">
        <f t="shared" si="45"/>
        <v>0</v>
      </c>
      <c r="E435" s="1">
        <f t="shared" si="46"/>
        <v>3.4827532873334173E-14</v>
      </c>
      <c r="F435" s="1">
        <f t="shared" si="47"/>
        <v>3.4827532873334173E-14</v>
      </c>
      <c r="G435" s="1">
        <f t="shared" si="49"/>
        <v>-3.4827532873334173E-14</v>
      </c>
      <c r="H435" s="1">
        <f t="shared" si="50"/>
        <v>6.0052617397306201E-12</v>
      </c>
    </row>
    <row r="436" spans="2:8" x14ac:dyDescent="0.25">
      <c r="B436">
        <v>409</v>
      </c>
      <c r="C436" s="1">
        <f t="shared" si="48"/>
        <v>6.0052617397306201E-12</v>
      </c>
      <c r="D436" s="1">
        <f t="shared" si="45"/>
        <v>0</v>
      </c>
      <c r="E436" s="1">
        <f t="shared" si="46"/>
        <v>3.5030693481761954E-14</v>
      </c>
      <c r="F436" s="1">
        <f t="shared" si="47"/>
        <v>3.5030693481761954E-14</v>
      </c>
      <c r="G436" s="1">
        <f t="shared" si="49"/>
        <v>-3.5030693481761954E-14</v>
      </c>
      <c r="H436" s="1">
        <f t="shared" si="50"/>
        <v>6.0402924332123825E-12</v>
      </c>
    </row>
    <row r="437" spans="2:8" x14ac:dyDescent="0.25">
      <c r="B437">
        <v>410</v>
      </c>
      <c r="C437" s="1">
        <f t="shared" si="48"/>
        <v>6.0402924332123825E-12</v>
      </c>
      <c r="D437" s="1">
        <f t="shared" si="45"/>
        <v>0</v>
      </c>
      <c r="E437" s="1">
        <f t="shared" si="46"/>
        <v>3.5235039193738899E-14</v>
      </c>
      <c r="F437" s="1">
        <f t="shared" si="47"/>
        <v>3.5235039193738899E-14</v>
      </c>
      <c r="G437" s="1">
        <f t="shared" si="49"/>
        <v>-3.5235039193738899E-14</v>
      </c>
      <c r="H437" s="1">
        <f t="shared" si="50"/>
        <v>6.0755274724061214E-12</v>
      </c>
    </row>
    <row r="438" spans="2:8" x14ac:dyDescent="0.25">
      <c r="B438">
        <v>411</v>
      </c>
      <c r="C438" s="1">
        <f t="shared" si="48"/>
        <v>6.0755274724061214E-12</v>
      </c>
      <c r="D438" s="1">
        <f t="shared" si="45"/>
        <v>0</v>
      </c>
      <c r="E438" s="1">
        <f t="shared" si="46"/>
        <v>3.5440576922369046E-14</v>
      </c>
      <c r="F438" s="1">
        <f t="shared" si="47"/>
        <v>3.5440576922369046E-14</v>
      </c>
      <c r="G438" s="1">
        <f t="shared" si="49"/>
        <v>-3.5440576922369046E-14</v>
      </c>
      <c r="H438" s="1">
        <f t="shared" si="50"/>
        <v>6.1109680493284903E-12</v>
      </c>
    </row>
    <row r="439" spans="2:8" x14ac:dyDescent="0.25">
      <c r="B439">
        <v>412</v>
      </c>
      <c r="C439" s="1">
        <f t="shared" si="48"/>
        <v>6.1109680493284903E-12</v>
      </c>
      <c r="D439" s="1">
        <f t="shared" si="45"/>
        <v>0</v>
      </c>
      <c r="E439" s="1">
        <f t="shared" si="46"/>
        <v>3.5647313621082859E-14</v>
      </c>
      <c r="F439" s="1">
        <f t="shared" si="47"/>
        <v>3.5647313621082859E-14</v>
      </c>
      <c r="G439" s="1">
        <f t="shared" si="49"/>
        <v>-3.5647313621082859E-14</v>
      </c>
      <c r="H439" s="1">
        <f t="shared" si="50"/>
        <v>6.1466153629495735E-12</v>
      </c>
    </row>
    <row r="440" spans="2:8" x14ac:dyDescent="0.25">
      <c r="B440">
        <v>413</v>
      </c>
      <c r="C440" s="1">
        <f t="shared" si="48"/>
        <v>6.1466153629495735E-12</v>
      </c>
      <c r="D440" s="1">
        <f t="shared" si="45"/>
        <v>0</v>
      </c>
      <c r="E440" s="1">
        <f t="shared" si="46"/>
        <v>3.5855256283872512E-14</v>
      </c>
      <c r="F440" s="1">
        <f t="shared" si="47"/>
        <v>3.5855256283872512E-14</v>
      </c>
      <c r="G440" s="1">
        <f t="shared" si="49"/>
        <v>-3.5855256283872512E-14</v>
      </c>
      <c r="H440" s="1">
        <f t="shared" si="50"/>
        <v>6.1824706192334464E-12</v>
      </c>
    </row>
    <row r="441" spans="2:8" x14ac:dyDescent="0.25">
      <c r="B441">
        <v>414</v>
      </c>
      <c r="C441" s="1">
        <f t="shared" si="48"/>
        <v>6.1824706192334464E-12</v>
      </c>
      <c r="D441" s="1">
        <f t="shared" si="45"/>
        <v>0</v>
      </c>
      <c r="E441" s="1">
        <f t="shared" si="46"/>
        <v>3.6064411945528442E-14</v>
      </c>
      <c r="F441" s="1">
        <f t="shared" si="47"/>
        <v>3.6064411945528442E-14</v>
      </c>
      <c r="G441" s="1">
        <f t="shared" si="49"/>
        <v>-3.6064411945528442E-14</v>
      </c>
      <c r="H441" s="1">
        <f t="shared" si="50"/>
        <v>6.2185350311789752E-12</v>
      </c>
    </row>
    <row r="442" spans="2:8" x14ac:dyDescent="0.25">
      <c r="B442">
        <v>415</v>
      </c>
      <c r="C442" s="1">
        <f t="shared" si="48"/>
        <v>6.2185350311789752E-12</v>
      </c>
      <c r="D442" s="1">
        <f t="shared" si="45"/>
        <v>0</v>
      </c>
      <c r="E442" s="1">
        <f t="shared" si="46"/>
        <v>3.6274787681877359E-14</v>
      </c>
      <c r="F442" s="1">
        <f t="shared" si="47"/>
        <v>3.6274787681877359E-14</v>
      </c>
      <c r="G442" s="1">
        <f t="shared" si="49"/>
        <v>-3.6274787681877359E-14</v>
      </c>
      <c r="H442" s="1">
        <f t="shared" si="50"/>
        <v>6.2548098188608525E-12</v>
      </c>
    </row>
    <row r="443" spans="2:8" x14ac:dyDescent="0.25">
      <c r="B443">
        <v>416</v>
      </c>
      <c r="C443" s="1">
        <f t="shared" si="48"/>
        <v>6.2548098188608525E-12</v>
      </c>
      <c r="D443" s="1">
        <f t="shared" si="45"/>
        <v>0</v>
      </c>
      <c r="E443" s="1">
        <f t="shared" si="46"/>
        <v>3.6486390610021642E-14</v>
      </c>
      <c r="F443" s="1">
        <f t="shared" si="47"/>
        <v>3.6486390610021642E-14</v>
      </c>
      <c r="G443" s="1">
        <f t="shared" si="49"/>
        <v>-3.6486390610021642E-14</v>
      </c>
      <c r="H443" s="1">
        <f t="shared" si="50"/>
        <v>6.2912962094708742E-12</v>
      </c>
    </row>
    <row r="444" spans="2:8" x14ac:dyDescent="0.25">
      <c r="B444">
        <v>417</v>
      </c>
      <c r="C444" s="1">
        <f t="shared" si="48"/>
        <v>6.2912962094708742E-12</v>
      </c>
      <c r="D444" s="1">
        <f t="shared" si="45"/>
        <v>0</v>
      </c>
      <c r="E444" s="1">
        <f t="shared" si="46"/>
        <v>3.6699227888580103E-14</v>
      </c>
      <c r="F444" s="1">
        <f t="shared" si="47"/>
        <v>3.6699227888580103E-14</v>
      </c>
      <c r="G444" s="1">
        <f t="shared" si="49"/>
        <v>-3.6699227888580103E-14</v>
      </c>
      <c r="H444" s="1">
        <f t="shared" si="50"/>
        <v>6.3279954373594543E-12</v>
      </c>
    </row>
    <row r="445" spans="2:8" x14ac:dyDescent="0.25">
      <c r="B445">
        <v>418</v>
      </c>
      <c r="C445" s="1">
        <f t="shared" si="48"/>
        <v>6.3279954373594543E-12</v>
      </c>
      <c r="D445" s="1">
        <f t="shared" si="45"/>
        <v>0</v>
      </c>
      <c r="E445" s="1">
        <f t="shared" si="46"/>
        <v>3.6913306717930151E-14</v>
      </c>
      <c r="F445" s="1">
        <f t="shared" si="47"/>
        <v>3.6913306717930151E-14</v>
      </c>
      <c r="G445" s="1">
        <f t="shared" si="49"/>
        <v>-3.6913306717930151E-14</v>
      </c>
      <c r="H445" s="1">
        <f t="shared" si="50"/>
        <v>6.3649087440773847E-12</v>
      </c>
    </row>
    <row r="446" spans="2:8" x14ac:dyDescent="0.25">
      <c r="B446">
        <v>419</v>
      </c>
      <c r="C446" s="1">
        <f t="shared" si="48"/>
        <v>6.3649087440773847E-12</v>
      </c>
      <c r="D446" s="1">
        <f t="shared" si="45"/>
        <v>0</v>
      </c>
      <c r="E446" s="1">
        <f t="shared" si="46"/>
        <v>3.712863434045141E-14</v>
      </c>
      <c r="F446" s="1">
        <f t="shared" si="47"/>
        <v>3.712863434045141E-14</v>
      </c>
      <c r="G446" s="1">
        <f t="shared" si="49"/>
        <v>-3.712863434045141E-14</v>
      </c>
      <c r="H446" s="1">
        <f t="shared" si="50"/>
        <v>6.4020373784178361E-12</v>
      </c>
    </row>
    <row r="447" spans="2:8" x14ac:dyDescent="0.25">
      <c r="B447">
        <v>420</v>
      </c>
      <c r="C447" s="1">
        <f t="shared" si="48"/>
        <v>6.4020373784178361E-12</v>
      </c>
      <c r="D447" s="1">
        <f t="shared" si="45"/>
        <v>0</v>
      </c>
      <c r="E447" s="1">
        <f t="shared" si="46"/>
        <v>3.7345218040770713E-14</v>
      </c>
      <c r="F447" s="1">
        <f t="shared" si="47"/>
        <v>3.7345218040770713E-14</v>
      </c>
      <c r="G447" s="1">
        <f t="shared" si="49"/>
        <v>-3.7345218040770713E-14</v>
      </c>
      <c r="H447" s="1">
        <f t="shared" si="50"/>
        <v>6.439382596458607E-12</v>
      </c>
    </row>
    <row r="448" spans="2:8" x14ac:dyDescent="0.25">
      <c r="B448">
        <v>421</v>
      </c>
      <c r="C448" s="1">
        <f t="shared" si="48"/>
        <v>6.439382596458607E-12</v>
      </c>
      <c r="D448" s="1">
        <f t="shared" si="45"/>
        <v>0</v>
      </c>
      <c r="E448" s="1">
        <f t="shared" si="46"/>
        <v>3.7563065146008545E-14</v>
      </c>
      <c r="F448" s="1">
        <f t="shared" si="47"/>
        <v>3.7563065146008545E-14</v>
      </c>
      <c r="G448" s="1">
        <f t="shared" si="49"/>
        <v>-3.7563065146008545E-14</v>
      </c>
      <c r="H448" s="1">
        <f t="shared" si="50"/>
        <v>6.4769456616046155E-12</v>
      </c>
    </row>
    <row r="449" spans="2:8" x14ac:dyDescent="0.25">
      <c r="B449">
        <v>422</v>
      </c>
      <c r="C449" s="1">
        <f t="shared" si="48"/>
        <v>6.4769456616046155E-12</v>
      </c>
      <c r="D449" s="1">
        <f t="shared" si="45"/>
        <v>0</v>
      </c>
      <c r="E449" s="1">
        <f t="shared" si="46"/>
        <v>3.7782183026026928E-14</v>
      </c>
      <c r="F449" s="1">
        <f t="shared" si="47"/>
        <v>3.7782183026026928E-14</v>
      </c>
      <c r="G449" s="1">
        <f t="shared" si="49"/>
        <v>-3.7782183026026928E-14</v>
      </c>
      <c r="H449" s="1">
        <f t="shared" si="50"/>
        <v>6.5147278446306422E-12</v>
      </c>
    </row>
    <row r="450" spans="2:8" x14ac:dyDescent="0.25">
      <c r="B450">
        <v>423</v>
      </c>
      <c r="C450" s="1">
        <f t="shared" si="48"/>
        <v>6.5147278446306422E-12</v>
      </c>
      <c r="D450" s="1">
        <f t="shared" si="45"/>
        <v>0</v>
      </c>
      <c r="E450" s="1">
        <f t="shared" si="46"/>
        <v>3.8002579093678746E-14</v>
      </c>
      <c r="F450" s="1">
        <f t="shared" si="47"/>
        <v>3.8002579093678746E-14</v>
      </c>
      <c r="G450" s="1">
        <f t="shared" si="49"/>
        <v>-3.8002579093678746E-14</v>
      </c>
      <c r="H450" s="1">
        <f t="shared" si="50"/>
        <v>6.5527304237243206E-12</v>
      </c>
    </row>
    <row r="451" spans="2:8" x14ac:dyDescent="0.25">
      <c r="B451">
        <v>424</v>
      </c>
      <c r="C451" s="1">
        <f t="shared" si="48"/>
        <v>6.5527304237243206E-12</v>
      </c>
      <c r="D451" s="1">
        <f t="shared" si="45"/>
        <v>0</v>
      </c>
      <c r="E451" s="1">
        <f t="shared" si="46"/>
        <v>3.8224260805058539E-14</v>
      </c>
      <c r="F451" s="1">
        <f t="shared" si="47"/>
        <v>3.8224260805058539E-14</v>
      </c>
      <c r="G451" s="1">
        <f t="shared" si="49"/>
        <v>-3.8224260805058539E-14</v>
      </c>
      <c r="H451" s="1">
        <f t="shared" si="50"/>
        <v>6.5909546845293793E-12</v>
      </c>
    </row>
    <row r="452" spans="2:8" x14ac:dyDescent="0.25">
      <c r="B452">
        <v>425</v>
      </c>
      <c r="C452" s="1">
        <f t="shared" si="48"/>
        <v>6.5909546845293793E-12</v>
      </c>
      <c r="D452" s="1">
        <f t="shared" si="45"/>
        <v>0</v>
      </c>
      <c r="E452" s="1">
        <f t="shared" si="46"/>
        <v>3.8447235659754713E-14</v>
      </c>
      <c r="F452" s="1">
        <f t="shared" si="47"/>
        <v>3.8447235659754713E-14</v>
      </c>
      <c r="G452" s="1">
        <f t="shared" si="49"/>
        <v>-3.8447235659754713E-14</v>
      </c>
      <c r="H452" s="1">
        <f t="shared" si="50"/>
        <v>6.629401920189134E-12</v>
      </c>
    </row>
    <row r="453" spans="2:8" x14ac:dyDescent="0.25">
      <c r="B453">
        <v>426</v>
      </c>
      <c r="C453" s="1">
        <f t="shared" si="48"/>
        <v>6.629401920189134E-12</v>
      </c>
      <c r="D453" s="1">
        <f t="shared" si="45"/>
        <v>0</v>
      </c>
      <c r="E453" s="1">
        <f t="shared" si="46"/>
        <v>3.8671511201103282E-14</v>
      </c>
      <c r="F453" s="1">
        <f t="shared" si="47"/>
        <v>3.8671511201103282E-14</v>
      </c>
      <c r="G453" s="1">
        <f t="shared" si="49"/>
        <v>-3.8671511201103282E-14</v>
      </c>
      <c r="H453" s="1">
        <f t="shared" si="50"/>
        <v>6.6680734313902374E-12</v>
      </c>
    </row>
    <row r="454" spans="2:8" x14ac:dyDescent="0.25">
      <c r="B454">
        <v>427</v>
      </c>
      <c r="C454" s="1">
        <f t="shared" si="48"/>
        <v>6.6680734313902374E-12</v>
      </c>
      <c r="D454" s="1">
        <f t="shared" si="45"/>
        <v>0</v>
      </c>
      <c r="E454" s="1">
        <f t="shared" si="46"/>
        <v>3.8897095016443051E-14</v>
      </c>
      <c r="F454" s="1">
        <f t="shared" si="47"/>
        <v>3.8897095016443051E-14</v>
      </c>
      <c r="G454" s="1">
        <f t="shared" si="49"/>
        <v>-3.8897095016443051E-14</v>
      </c>
      <c r="H454" s="1">
        <f t="shared" si="50"/>
        <v>6.7069705264066808E-12</v>
      </c>
    </row>
    <row r="455" spans="2:8" x14ac:dyDescent="0.25">
      <c r="B455">
        <v>428</v>
      </c>
      <c r="C455" s="1">
        <f t="shared" si="48"/>
        <v>6.7069705264066808E-12</v>
      </c>
      <c r="D455" s="1">
        <f t="shared" si="45"/>
        <v>0</v>
      </c>
      <c r="E455" s="1">
        <f t="shared" si="46"/>
        <v>3.9123994737372309E-14</v>
      </c>
      <c r="F455" s="1">
        <f t="shared" si="47"/>
        <v>3.9123994737372309E-14</v>
      </c>
      <c r="G455" s="1">
        <f t="shared" si="49"/>
        <v>-3.9123994737372309E-14</v>
      </c>
      <c r="H455" s="1">
        <f t="shared" si="50"/>
        <v>6.7460945211440533E-12</v>
      </c>
    </row>
    <row r="456" spans="2:8" x14ac:dyDescent="0.25">
      <c r="B456">
        <v>429</v>
      </c>
      <c r="C456" s="1">
        <f t="shared" si="48"/>
        <v>6.7460945211440533E-12</v>
      </c>
      <c r="D456" s="1">
        <f t="shared" si="45"/>
        <v>0</v>
      </c>
      <c r="E456" s="1">
        <f t="shared" si="46"/>
        <v>3.9352218040006982E-14</v>
      </c>
      <c r="F456" s="1">
        <f t="shared" si="47"/>
        <v>3.9352218040006982E-14</v>
      </c>
      <c r="G456" s="1">
        <f t="shared" si="49"/>
        <v>-3.9352218040006982E-14</v>
      </c>
      <c r="H456" s="1">
        <f t="shared" si="50"/>
        <v>6.7854467391840602E-12</v>
      </c>
    </row>
    <row r="457" spans="2:8" x14ac:dyDescent="0.25">
      <c r="B457">
        <v>430</v>
      </c>
      <c r="C457" s="1">
        <f t="shared" si="48"/>
        <v>6.7854467391840602E-12</v>
      </c>
      <c r="D457" s="1">
        <f t="shared" si="45"/>
        <v>0</v>
      </c>
      <c r="E457" s="1">
        <f t="shared" si="46"/>
        <v>3.9581772645240355E-14</v>
      </c>
      <c r="F457" s="1">
        <f t="shared" si="47"/>
        <v>3.9581772645240355E-14</v>
      </c>
      <c r="G457" s="1">
        <f t="shared" si="49"/>
        <v>-3.9581772645240355E-14</v>
      </c>
      <c r="H457" s="1">
        <f t="shared" si="50"/>
        <v>6.8250285118293007E-12</v>
      </c>
    </row>
    <row r="458" spans="2:8" x14ac:dyDescent="0.25">
      <c r="B458">
        <v>431</v>
      </c>
      <c r="C458" s="1">
        <f t="shared" si="48"/>
        <v>6.8250285118293007E-12</v>
      </c>
      <c r="D458" s="1">
        <f t="shared" si="45"/>
        <v>0</v>
      </c>
      <c r="E458" s="1">
        <f t="shared" si="46"/>
        <v>3.9812666319004258E-14</v>
      </c>
      <c r="F458" s="1">
        <f t="shared" si="47"/>
        <v>3.9812666319004258E-14</v>
      </c>
      <c r="G458" s="1">
        <f t="shared" si="49"/>
        <v>-3.9812666319004258E-14</v>
      </c>
      <c r="H458" s="1">
        <f t="shared" si="50"/>
        <v>6.8648411781483051E-12</v>
      </c>
    </row>
    <row r="459" spans="2:8" x14ac:dyDescent="0.25">
      <c r="B459">
        <v>432</v>
      </c>
      <c r="C459" s="1">
        <f t="shared" si="48"/>
        <v>6.8648411781483051E-12</v>
      </c>
      <c r="D459" s="1">
        <f t="shared" si="45"/>
        <v>0</v>
      </c>
      <c r="E459" s="1">
        <f t="shared" si="46"/>
        <v>4.0044906872531783E-14</v>
      </c>
      <c r="F459" s="1">
        <f t="shared" si="47"/>
        <v>4.0044906872531783E-14</v>
      </c>
      <c r="G459" s="1">
        <f t="shared" si="49"/>
        <v>-4.0044906872531783E-14</v>
      </c>
      <c r="H459" s="1">
        <f t="shared" si="50"/>
        <v>6.9048860850208365E-12</v>
      </c>
    </row>
    <row r="460" spans="2:8" x14ac:dyDescent="0.25">
      <c r="B460">
        <v>433</v>
      </c>
      <c r="C460" s="1">
        <f t="shared" si="48"/>
        <v>6.9048860850208365E-12</v>
      </c>
      <c r="D460" s="1">
        <f t="shared" si="45"/>
        <v>0</v>
      </c>
      <c r="E460" s="1">
        <f t="shared" si="46"/>
        <v>4.0278502162621547E-14</v>
      </c>
      <c r="F460" s="1">
        <f t="shared" si="47"/>
        <v>4.0278502162621547E-14</v>
      </c>
      <c r="G460" s="1">
        <f t="shared" si="49"/>
        <v>-4.0278502162621547E-14</v>
      </c>
      <c r="H460" s="1">
        <f t="shared" si="50"/>
        <v>6.9451645871834581E-12</v>
      </c>
    </row>
    <row r="461" spans="2:8" x14ac:dyDescent="0.25">
      <c r="B461">
        <v>434</v>
      </c>
      <c r="C461" s="1">
        <f t="shared" si="48"/>
        <v>6.9451645871834581E-12</v>
      </c>
      <c r="D461" s="1">
        <f t="shared" si="45"/>
        <v>0</v>
      </c>
      <c r="E461" s="1">
        <f t="shared" si="46"/>
        <v>4.0513460091903505E-14</v>
      </c>
      <c r="F461" s="1">
        <f t="shared" si="47"/>
        <v>4.0513460091903505E-14</v>
      </c>
      <c r="G461" s="1">
        <f t="shared" si="49"/>
        <v>-4.0513460091903505E-14</v>
      </c>
      <c r="H461" s="1">
        <f t="shared" si="50"/>
        <v>6.9856780472753618E-12</v>
      </c>
    </row>
    <row r="462" spans="2:8" x14ac:dyDescent="0.25">
      <c r="B462">
        <v>435</v>
      </c>
      <c r="C462" s="1">
        <f t="shared" si="48"/>
        <v>6.9856780472753618E-12</v>
      </c>
      <c r="D462" s="1">
        <f t="shared" si="45"/>
        <v>0</v>
      </c>
      <c r="E462" s="1">
        <f t="shared" si="46"/>
        <v>4.0749788609106279E-14</v>
      </c>
      <c r="F462" s="1">
        <f t="shared" si="47"/>
        <v>4.0749788609106279E-14</v>
      </c>
      <c r="G462" s="1">
        <f t="shared" si="49"/>
        <v>-4.0749788609106279E-14</v>
      </c>
      <c r="H462" s="1">
        <f t="shared" si="50"/>
        <v>7.0264278358844681E-12</v>
      </c>
    </row>
    <row r="463" spans="2:8" x14ac:dyDescent="0.25">
      <c r="B463">
        <v>436</v>
      </c>
      <c r="C463" s="1">
        <f t="shared" si="48"/>
        <v>7.0264278358844681E-12</v>
      </c>
      <c r="D463" s="1">
        <f t="shared" si="45"/>
        <v>0</v>
      </c>
      <c r="E463" s="1">
        <f t="shared" si="46"/>
        <v>4.0987495709326069E-14</v>
      </c>
      <c r="F463" s="1">
        <f t="shared" si="47"/>
        <v>4.0987495709326069E-14</v>
      </c>
      <c r="G463" s="1">
        <f t="shared" si="49"/>
        <v>-4.0987495709326069E-14</v>
      </c>
      <c r="H463" s="1">
        <f t="shared" si="50"/>
        <v>7.0674153315937938E-12</v>
      </c>
    </row>
    <row r="464" spans="2:8" x14ac:dyDescent="0.25">
      <c r="B464">
        <v>437</v>
      </c>
      <c r="C464" s="1">
        <f t="shared" si="48"/>
        <v>7.0674153315937938E-12</v>
      </c>
      <c r="D464" s="1">
        <f t="shared" si="45"/>
        <v>0</v>
      </c>
      <c r="E464" s="1">
        <f t="shared" si="46"/>
        <v>4.1226589434297135E-14</v>
      </c>
      <c r="F464" s="1">
        <f t="shared" si="47"/>
        <v>4.1226589434297135E-14</v>
      </c>
      <c r="G464" s="1">
        <f t="shared" si="49"/>
        <v>-4.1226589434297135E-14</v>
      </c>
      <c r="H464" s="1">
        <f t="shared" si="50"/>
        <v>7.1086419210280909E-12</v>
      </c>
    </row>
    <row r="465" spans="2:8" x14ac:dyDescent="0.25">
      <c r="B465">
        <v>438</v>
      </c>
      <c r="C465" s="1">
        <f t="shared" si="48"/>
        <v>7.1086419210280909E-12</v>
      </c>
      <c r="D465" s="1">
        <f t="shared" si="45"/>
        <v>0</v>
      </c>
      <c r="E465" s="1">
        <f t="shared" si="46"/>
        <v>4.1467077872663866E-14</v>
      </c>
      <c r="F465" s="1">
        <f t="shared" si="47"/>
        <v>4.1467077872663866E-14</v>
      </c>
      <c r="G465" s="1">
        <f t="shared" si="49"/>
        <v>-4.1467077872663866E-14</v>
      </c>
      <c r="H465" s="1">
        <f t="shared" si="50"/>
        <v>7.1501089989007545E-12</v>
      </c>
    </row>
    <row r="466" spans="2:8" x14ac:dyDescent="0.25">
      <c r="B466">
        <v>439</v>
      </c>
      <c r="C466" s="1">
        <f t="shared" si="48"/>
        <v>7.1501089989007545E-12</v>
      </c>
      <c r="D466" s="1">
        <f t="shared" si="45"/>
        <v>0</v>
      </c>
      <c r="E466" s="1">
        <f t="shared" si="46"/>
        <v>4.17089691602544E-14</v>
      </c>
      <c r="F466" s="1">
        <f t="shared" si="47"/>
        <v>4.17089691602544E-14</v>
      </c>
      <c r="G466" s="1">
        <f t="shared" si="49"/>
        <v>-4.17089691602544E-14</v>
      </c>
      <c r="H466" s="1">
        <f t="shared" si="50"/>
        <v>7.1918179680610088E-12</v>
      </c>
    </row>
    <row r="467" spans="2:8" x14ac:dyDescent="0.25">
      <c r="B467">
        <v>440</v>
      </c>
      <c r="C467" s="1">
        <f t="shared" si="48"/>
        <v>7.1918179680610088E-12</v>
      </c>
      <c r="D467" s="1">
        <f t="shared" si="45"/>
        <v>0</v>
      </c>
      <c r="E467" s="1">
        <f t="shared" si="46"/>
        <v>4.1952271480355885E-14</v>
      </c>
      <c r="F467" s="1">
        <f t="shared" si="47"/>
        <v>4.1952271480355885E-14</v>
      </c>
      <c r="G467" s="1">
        <f t="shared" si="49"/>
        <v>-4.1952271480355885E-14</v>
      </c>
      <c r="H467" s="1">
        <f t="shared" si="50"/>
        <v>7.2337702395413649E-12</v>
      </c>
    </row>
    <row r="468" spans="2:8" x14ac:dyDescent="0.25">
      <c r="B468">
        <v>441</v>
      </c>
      <c r="C468" s="1">
        <f t="shared" si="48"/>
        <v>7.2337702395413649E-12</v>
      </c>
      <c r="D468" s="1">
        <f t="shared" si="45"/>
        <v>0</v>
      </c>
      <c r="E468" s="1">
        <f t="shared" si="46"/>
        <v>4.2196993063991297E-14</v>
      </c>
      <c r="F468" s="1">
        <f t="shared" si="47"/>
        <v>4.2196993063991297E-14</v>
      </c>
      <c r="G468" s="1">
        <f t="shared" si="49"/>
        <v>-4.2196993063991297E-14</v>
      </c>
      <c r="H468" s="1">
        <f t="shared" si="50"/>
        <v>7.275967232605356E-12</v>
      </c>
    </row>
    <row r="469" spans="2:8" x14ac:dyDescent="0.25">
      <c r="B469">
        <v>442</v>
      </c>
      <c r="C469" s="1">
        <f t="shared" si="48"/>
        <v>7.275967232605356E-12</v>
      </c>
      <c r="D469" s="1">
        <f t="shared" si="45"/>
        <v>0</v>
      </c>
      <c r="E469" s="1">
        <f t="shared" si="46"/>
        <v>4.2443142190197913E-14</v>
      </c>
      <c r="F469" s="1">
        <f t="shared" si="47"/>
        <v>4.2443142190197913E-14</v>
      </c>
      <c r="G469" s="1">
        <f t="shared" si="49"/>
        <v>-4.2443142190197913E-14</v>
      </c>
      <c r="H469" s="1">
        <f t="shared" si="50"/>
        <v>7.3184103747955534E-12</v>
      </c>
    </row>
    <row r="470" spans="2:8" x14ac:dyDescent="0.25">
      <c r="B470">
        <v>443</v>
      </c>
      <c r="C470" s="1">
        <f t="shared" si="48"/>
        <v>7.3184103747955534E-12</v>
      </c>
      <c r="D470" s="1">
        <f t="shared" si="45"/>
        <v>0</v>
      </c>
      <c r="E470" s="1">
        <f t="shared" si="46"/>
        <v>4.2690727186307395E-14</v>
      </c>
      <c r="F470" s="1">
        <f t="shared" si="47"/>
        <v>4.2690727186307395E-14</v>
      </c>
      <c r="G470" s="1">
        <f t="shared" si="49"/>
        <v>-4.2690727186307395E-14</v>
      </c>
      <c r="H470" s="1">
        <f t="shared" si="50"/>
        <v>7.3611011019818602E-12</v>
      </c>
    </row>
    <row r="471" spans="2:8" x14ac:dyDescent="0.25">
      <c r="B471">
        <v>444</v>
      </c>
      <c r="C471" s="1">
        <f t="shared" si="48"/>
        <v>7.3611011019818602E-12</v>
      </c>
      <c r="D471" s="1">
        <f t="shared" si="45"/>
        <v>0</v>
      </c>
      <c r="E471" s="1">
        <f t="shared" si="46"/>
        <v>4.2939756428227517E-14</v>
      </c>
      <c r="F471" s="1">
        <f t="shared" si="47"/>
        <v>4.2939756428227517E-14</v>
      </c>
      <c r="G471" s="1">
        <f t="shared" si="49"/>
        <v>-4.2939756428227517E-14</v>
      </c>
      <c r="H471" s="1">
        <f t="shared" si="50"/>
        <v>7.4040408584100872E-12</v>
      </c>
    </row>
    <row r="472" spans="2:8" x14ac:dyDescent="0.25">
      <c r="B472">
        <v>445</v>
      </c>
      <c r="C472" s="1">
        <f t="shared" si="48"/>
        <v>7.4040408584100872E-12</v>
      </c>
      <c r="D472" s="1">
        <f t="shared" si="45"/>
        <v>0</v>
      </c>
      <c r="E472" s="1">
        <f t="shared" si="46"/>
        <v>4.3190238340725507E-14</v>
      </c>
      <c r="F472" s="1">
        <f t="shared" si="47"/>
        <v>4.3190238340725507E-14</v>
      </c>
      <c r="G472" s="1">
        <f t="shared" si="49"/>
        <v>-4.3190238340725507E-14</v>
      </c>
      <c r="H472" s="1">
        <f t="shared" si="50"/>
        <v>7.4472310967508121E-12</v>
      </c>
    </row>
    <row r="473" spans="2:8" x14ac:dyDescent="0.25">
      <c r="B473">
        <v>446</v>
      </c>
      <c r="C473" s="1">
        <f t="shared" si="48"/>
        <v>7.4472310967508121E-12</v>
      </c>
      <c r="D473" s="1">
        <f t="shared" si="45"/>
        <v>0</v>
      </c>
      <c r="E473" s="1">
        <f t="shared" si="46"/>
        <v>4.3442181397713074E-14</v>
      </c>
      <c r="F473" s="1">
        <f t="shared" si="47"/>
        <v>4.3442181397713074E-14</v>
      </c>
      <c r="G473" s="1">
        <f t="shared" si="49"/>
        <v>-4.3442181397713074E-14</v>
      </c>
      <c r="H473" s="1">
        <f t="shared" si="50"/>
        <v>7.4906732781485256E-12</v>
      </c>
    </row>
    <row r="474" spans="2:8" x14ac:dyDescent="0.25">
      <c r="B474">
        <v>447</v>
      </c>
      <c r="C474" s="1">
        <f t="shared" si="48"/>
        <v>7.4906732781485256E-12</v>
      </c>
      <c r="D474" s="1">
        <f t="shared" si="45"/>
        <v>0</v>
      </c>
      <c r="E474" s="1">
        <f t="shared" si="46"/>
        <v>4.3695594122533068E-14</v>
      </c>
      <c r="F474" s="1">
        <f t="shared" si="47"/>
        <v>4.3695594122533068E-14</v>
      </c>
      <c r="G474" s="1">
        <f t="shared" si="49"/>
        <v>-4.3695594122533068E-14</v>
      </c>
      <c r="H474" s="1">
        <f t="shared" si="50"/>
        <v>7.5343688722710581E-12</v>
      </c>
    </row>
    <row r="475" spans="2:8" x14ac:dyDescent="0.25">
      <c r="B475">
        <v>448</v>
      </c>
      <c r="C475" s="1">
        <f t="shared" si="48"/>
        <v>7.5343688722710581E-12</v>
      </c>
      <c r="D475" s="1">
        <f t="shared" si="45"/>
        <v>0</v>
      </c>
      <c r="E475" s="1">
        <f t="shared" si="46"/>
        <v>4.3950485088247843E-14</v>
      </c>
      <c r="F475" s="1">
        <f t="shared" si="47"/>
        <v>4.3950485088247843E-14</v>
      </c>
      <c r="G475" s="1">
        <f t="shared" si="49"/>
        <v>-4.3950485088247843E-14</v>
      </c>
      <c r="H475" s="1">
        <f t="shared" si="50"/>
        <v>7.5783193573593068E-12</v>
      </c>
    </row>
    <row r="476" spans="2:8" x14ac:dyDescent="0.25">
      <c r="B476">
        <v>449</v>
      </c>
      <c r="C476" s="1">
        <f t="shared" si="48"/>
        <v>7.5783193573593068E-12</v>
      </c>
      <c r="D476" s="1">
        <f t="shared" si="45"/>
        <v>0</v>
      </c>
      <c r="E476" s="1">
        <f t="shared" si="46"/>
        <v>4.4206862917929289E-14</v>
      </c>
      <c r="F476" s="1">
        <f t="shared" si="47"/>
        <v>4.4206862917929289E-14</v>
      </c>
      <c r="G476" s="1">
        <f t="shared" si="49"/>
        <v>-4.4206862917929289E-14</v>
      </c>
      <c r="H476" s="1">
        <f t="shared" si="50"/>
        <v>7.6225262202772354E-12</v>
      </c>
    </row>
    <row r="477" spans="2:8" x14ac:dyDescent="0.25">
      <c r="B477">
        <v>450</v>
      </c>
      <c r="C477" s="1">
        <f t="shared" si="48"/>
        <v>7.6225262202772354E-12</v>
      </c>
      <c r="D477" s="1">
        <f t="shared" si="45"/>
        <v>0</v>
      </c>
      <c r="E477" s="1">
        <f t="shared" si="46"/>
        <v>4.4464736284950544E-14</v>
      </c>
      <c r="F477" s="1">
        <f t="shared" si="47"/>
        <v>4.4464736284950544E-14</v>
      </c>
      <c r="G477" s="1">
        <f t="shared" si="49"/>
        <v>-4.4464736284950544E-14</v>
      </c>
      <c r="H477" s="1">
        <f t="shared" si="50"/>
        <v>7.6669909565621861E-12</v>
      </c>
    </row>
    <row r="478" spans="2:8" x14ac:dyDescent="0.25">
      <c r="B478">
        <v>451</v>
      </c>
      <c r="C478" s="1">
        <f t="shared" si="48"/>
        <v>7.6669909565621861E-12</v>
      </c>
      <c r="D478" s="1">
        <f t="shared" si="45"/>
        <v>0</v>
      </c>
      <c r="E478" s="1">
        <f t="shared" si="46"/>
        <v>4.4724113913279418E-14</v>
      </c>
      <c r="F478" s="1">
        <f t="shared" si="47"/>
        <v>4.4724113913279418E-14</v>
      </c>
      <c r="G478" s="1">
        <f t="shared" si="49"/>
        <v>-4.4724113913279418E-14</v>
      </c>
      <c r="H478" s="1">
        <f t="shared" si="50"/>
        <v>7.7117150704754648E-12</v>
      </c>
    </row>
    <row r="479" spans="2:8" x14ac:dyDescent="0.25">
      <c r="B479">
        <v>452</v>
      </c>
      <c r="C479" s="1">
        <f t="shared" si="48"/>
        <v>7.7117150704754648E-12</v>
      </c>
      <c r="D479" s="1">
        <f t="shared" si="45"/>
        <v>0</v>
      </c>
      <c r="E479" s="1">
        <f t="shared" si="46"/>
        <v>4.4985004577773544E-14</v>
      </c>
      <c r="F479" s="1">
        <f t="shared" si="47"/>
        <v>4.4985004577773544E-14</v>
      </c>
      <c r="G479" s="1">
        <f t="shared" si="49"/>
        <v>-4.4985004577773544E-14</v>
      </c>
      <c r="H479" s="1">
        <f t="shared" si="50"/>
        <v>7.7567000750532383E-12</v>
      </c>
    </row>
    <row r="480" spans="2:8" x14ac:dyDescent="0.25">
      <c r="B480">
        <v>453</v>
      </c>
      <c r="C480" s="1">
        <f t="shared" si="48"/>
        <v>7.7567000750532383E-12</v>
      </c>
      <c r="D480" s="1">
        <f t="shared" si="45"/>
        <v>0</v>
      </c>
      <c r="E480" s="1">
        <f t="shared" si="46"/>
        <v>4.5247417104477225E-14</v>
      </c>
      <c r="F480" s="1">
        <f t="shared" si="47"/>
        <v>4.5247417104477225E-14</v>
      </c>
      <c r="G480" s="1">
        <f t="shared" si="49"/>
        <v>-4.5247417104477225E-14</v>
      </c>
      <c r="H480" s="1">
        <f t="shared" si="50"/>
        <v>7.8019474921577151E-12</v>
      </c>
    </row>
    <row r="481" spans="2:8" x14ac:dyDescent="0.25">
      <c r="B481">
        <v>454</v>
      </c>
      <c r="C481" s="1">
        <f t="shared" si="48"/>
        <v>7.8019474921577151E-12</v>
      </c>
      <c r="D481" s="1">
        <f t="shared" si="45"/>
        <v>0</v>
      </c>
      <c r="E481" s="1">
        <f t="shared" si="46"/>
        <v>4.5511360370920007E-14</v>
      </c>
      <c r="F481" s="1">
        <f t="shared" si="47"/>
        <v>4.5511360370920007E-14</v>
      </c>
      <c r="G481" s="1">
        <f t="shared" si="49"/>
        <v>-4.5511360370920007E-14</v>
      </c>
      <c r="H481" s="1">
        <f t="shared" si="50"/>
        <v>7.8474588525286353E-12</v>
      </c>
    </row>
    <row r="482" spans="2:8" x14ac:dyDescent="0.25">
      <c r="B482">
        <v>455</v>
      </c>
      <c r="C482" s="1">
        <f t="shared" si="48"/>
        <v>7.8474588525286353E-12</v>
      </c>
      <c r="D482" s="1">
        <f t="shared" si="45"/>
        <v>0</v>
      </c>
      <c r="E482" s="1">
        <f t="shared" si="46"/>
        <v>4.5776843306417041E-14</v>
      </c>
      <c r="F482" s="1">
        <f t="shared" si="47"/>
        <v>4.5776843306417041E-14</v>
      </c>
      <c r="G482" s="1">
        <f t="shared" si="49"/>
        <v>-4.5776843306417041E-14</v>
      </c>
      <c r="H482" s="1">
        <f t="shared" si="50"/>
        <v>7.8932356958350519E-12</v>
      </c>
    </row>
    <row r="483" spans="2:8" x14ac:dyDescent="0.25">
      <c r="B483">
        <v>456</v>
      </c>
      <c r="C483" s="1">
        <f t="shared" si="48"/>
        <v>7.8932356958350519E-12</v>
      </c>
      <c r="D483" s="1">
        <f t="shared" si="45"/>
        <v>0</v>
      </c>
      <c r="E483" s="1">
        <f t="shared" si="46"/>
        <v>4.6043874892371139E-14</v>
      </c>
      <c r="F483" s="1">
        <f t="shared" si="47"/>
        <v>4.6043874892371139E-14</v>
      </c>
      <c r="G483" s="1">
        <f t="shared" si="49"/>
        <v>-4.6043874892371139E-14</v>
      </c>
      <c r="H483" s="1">
        <f t="shared" si="50"/>
        <v>7.9392795707274237E-12</v>
      </c>
    </row>
    <row r="484" spans="2:8" x14ac:dyDescent="0.25">
      <c r="B484">
        <v>457</v>
      </c>
      <c r="C484" s="1">
        <f t="shared" si="48"/>
        <v>7.9392795707274237E-12</v>
      </c>
      <c r="D484" s="1">
        <f t="shared" si="45"/>
        <v>0</v>
      </c>
      <c r="E484" s="1">
        <f t="shared" si="46"/>
        <v>4.6312464162576639E-14</v>
      </c>
      <c r="F484" s="1">
        <f t="shared" si="47"/>
        <v>4.6312464162576639E-14</v>
      </c>
      <c r="G484" s="1">
        <f t="shared" si="49"/>
        <v>-4.6312464162576639E-14</v>
      </c>
      <c r="H484" s="1">
        <f t="shared" si="50"/>
        <v>7.9855920348899997E-12</v>
      </c>
    </row>
    <row r="485" spans="2:8" x14ac:dyDescent="0.25">
      <c r="B485">
        <v>458</v>
      </c>
      <c r="C485" s="1">
        <f t="shared" si="48"/>
        <v>7.9855920348899997E-12</v>
      </c>
      <c r="D485" s="1">
        <f t="shared" si="45"/>
        <v>0</v>
      </c>
      <c r="E485" s="1">
        <f t="shared" si="46"/>
        <v>4.6582620203525E-14</v>
      </c>
      <c r="F485" s="1">
        <f t="shared" si="47"/>
        <v>4.6582620203525E-14</v>
      </c>
      <c r="G485" s="1">
        <f t="shared" si="49"/>
        <v>-4.6582620203525E-14</v>
      </c>
      <c r="H485" s="1">
        <f t="shared" si="50"/>
        <v>8.0321746550935249E-12</v>
      </c>
    </row>
    <row r="486" spans="2:8" x14ac:dyDescent="0.25">
      <c r="B486">
        <v>459</v>
      </c>
      <c r="C486" s="1">
        <f t="shared" si="48"/>
        <v>8.0321746550935249E-12</v>
      </c>
      <c r="D486" s="1">
        <f t="shared" si="45"/>
        <v>0</v>
      </c>
      <c r="E486" s="1">
        <f t="shared" si="46"/>
        <v>4.685435215471223E-14</v>
      </c>
      <c r="F486" s="1">
        <f t="shared" si="47"/>
        <v>4.685435215471223E-14</v>
      </c>
      <c r="G486" s="1">
        <f t="shared" si="49"/>
        <v>-4.685435215471223E-14</v>
      </c>
      <c r="H486" s="1">
        <f t="shared" si="50"/>
        <v>8.0790290072482376E-12</v>
      </c>
    </row>
    <row r="487" spans="2:8" x14ac:dyDescent="0.25">
      <c r="B487">
        <v>460</v>
      </c>
      <c r="C487" s="1">
        <f t="shared" si="48"/>
        <v>8.0790290072482376E-12</v>
      </c>
      <c r="D487" s="1">
        <f t="shared" si="45"/>
        <v>0</v>
      </c>
      <c r="E487" s="1">
        <f t="shared" si="46"/>
        <v>4.7127669208948056E-14</v>
      </c>
      <c r="F487" s="1">
        <f t="shared" si="47"/>
        <v>4.7127669208948056E-14</v>
      </c>
      <c r="G487" s="1">
        <f t="shared" si="49"/>
        <v>-4.7127669208948056E-14</v>
      </c>
      <c r="H487" s="1">
        <f t="shared" si="50"/>
        <v>8.126156676457186E-12</v>
      </c>
    </row>
    <row r="488" spans="2:8" x14ac:dyDescent="0.25">
      <c r="B488">
        <v>461</v>
      </c>
      <c r="C488" s="1">
        <f t="shared" si="48"/>
        <v>8.126156676457186E-12</v>
      </c>
      <c r="D488" s="1">
        <f t="shared" ref="D488:D507" si="51">IF(B488&lt;=$D$22,IF(B488&lt;=$D$20,0,IF(B488&lt;=$D$21,$C$15,IF(B488&gt;=$C$22,$C$16))),0)</f>
        <v>0</v>
      </c>
      <c r="E488" s="1">
        <f t="shared" ref="E488:E507" si="52">C488*($C$13/12)</f>
        <v>4.7402580612666917E-14</v>
      </c>
      <c r="F488" s="1">
        <f t="shared" ref="F488:F507" si="53">IF(B488&lt;=$D$20,0,IF(B488&gt;$D$20,E488))</f>
        <v>4.7402580612666917E-14</v>
      </c>
      <c r="G488" s="1">
        <f t="shared" si="49"/>
        <v>-4.7402580612666917E-14</v>
      </c>
      <c r="H488" s="1">
        <f t="shared" si="50"/>
        <v>8.1735592570698535E-12</v>
      </c>
    </row>
    <row r="489" spans="2:8" x14ac:dyDescent="0.25">
      <c r="B489">
        <v>462</v>
      </c>
      <c r="C489" s="1">
        <f t="shared" si="48"/>
        <v>8.1735592570698535E-12</v>
      </c>
      <c r="D489" s="1">
        <f t="shared" si="51"/>
        <v>0</v>
      </c>
      <c r="E489" s="1">
        <f t="shared" si="52"/>
        <v>4.7679095666240812E-14</v>
      </c>
      <c r="F489" s="1">
        <f t="shared" si="53"/>
        <v>4.7679095666240812E-14</v>
      </c>
      <c r="G489" s="1">
        <f t="shared" si="49"/>
        <v>-4.7679095666240812E-14</v>
      </c>
      <c r="H489" s="1">
        <f t="shared" si="50"/>
        <v>8.2212383527360946E-12</v>
      </c>
    </row>
    <row r="490" spans="2:8" x14ac:dyDescent="0.25">
      <c r="B490">
        <v>463</v>
      </c>
      <c r="C490" s="1">
        <f t="shared" ref="C490:C507" si="54">H489</f>
        <v>8.2212383527360946E-12</v>
      </c>
      <c r="D490" s="1">
        <f t="shared" si="51"/>
        <v>0</v>
      </c>
      <c r="E490" s="1">
        <f t="shared" si="52"/>
        <v>4.7957223724293889E-14</v>
      </c>
      <c r="F490" s="1">
        <f t="shared" si="53"/>
        <v>4.7957223724293889E-14</v>
      </c>
      <c r="G490" s="1">
        <f t="shared" ref="G490:G507" si="55">IF(B490&lt;$C$22,0,D490-F490)</f>
        <v>-4.7957223724293889E-14</v>
      </c>
      <c r="H490" s="1">
        <f t="shared" ref="H490:H507" si="56">C490+E490-F490-G490</f>
        <v>8.2691955764603884E-12</v>
      </c>
    </row>
    <row r="491" spans="2:8" x14ac:dyDescent="0.25">
      <c r="B491">
        <v>464</v>
      </c>
      <c r="C491" s="1">
        <f t="shared" si="54"/>
        <v>8.2691955764603884E-12</v>
      </c>
      <c r="D491" s="1">
        <f t="shared" si="51"/>
        <v>0</v>
      </c>
      <c r="E491" s="1">
        <f t="shared" si="52"/>
        <v>4.8236974196018935E-14</v>
      </c>
      <c r="F491" s="1">
        <f t="shared" si="53"/>
        <v>4.8236974196018935E-14</v>
      </c>
      <c r="G491" s="1">
        <f t="shared" si="55"/>
        <v>-4.8236974196018935E-14</v>
      </c>
      <c r="H491" s="1">
        <f t="shared" si="56"/>
        <v>8.3174325506564077E-12</v>
      </c>
    </row>
    <row r="492" spans="2:8" x14ac:dyDescent="0.25">
      <c r="B492">
        <v>465</v>
      </c>
      <c r="C492" s="1">
        <f t="shared" si="54"/>
        <v>8.3174325506564077E-12</v>
      </c>
      <c r="D492" s="1">
        <f t="shared" si="51"/>
        <v>0</v>
      </c>
      <c r="E492" s="1">
        <f t="shared" si="52"/>
        <v>4.8518356545495717E-14</v>
      </c>
      <c r="F492" s="1">
        <f t="shared" si="53"/>
        <v>4.8518356545495717E-14</v>
      </c>
      <c r="G492" s="1">
        <f t="shared" si="55"/>
        <v>-4.8518356545495717E-14</v>
      </c>
      <c r="H492" s="1">
        <f t="shared" si="56"/>
        <v>8.3659509072019042E-12</v>
      </c>
    </row>
    <row r="493" spans="2:8" x14ac:dyDescent="0.25">
      <c r="B493">
        <v>466</v>
      </c>
      <c r="C493" s="1">
        <f t="shared" si="54"/>
        <v>8.3659509072019042E-12</v>
      </c>
      <c r="D493" s="1">
        <f t="shared" si="51"/>
        <v>0</v>
      </c>
      <c r="E493" s="1">
        <f t="shared" si="52"/>
        <v>4.880138029201111E-14</v>
      </c>
      <c r="F493" s="1">
        <f t="shared" si="53"/>
        <v>4.880138029201111E-14</v>
      </c>
      <c r="G493" s="1">
        <f t="shared" si="55"/>
        <v>-4.880138029201111E-14</v>
      </c>
      <c r="H493" s="1">
        <f t="shared" si="56"/>
        <v>8.4147522874939161E-12</v>
      </c>
    </row>
    <row r="494" spans="2:8" x14ac:dyDescent="0.25">
      <c r="B494">
        <v>467</v>
      </c>
      <c r="C494" s="1">
        <f t="shared" si="54"/>
        <v>8.4147522874939161E-12</v>
      </c>
      <c r="D494" s="1">
        <f t="shared" si="51"/>
        <v>0</v>
      </c>
      <c r="E494" s="1">
        <f t="shared" si="52"/>
        <v>4.9086055010381182E-14</v>
      </c>
      <c r="F494" s="1">
        <f t="shared" si="53"/>
        <v>4.9086055010381182E-14</v>
      </c>
      <c r="G494" s="1">
        <f t="shared" si="55"/>
        <v>-4.9086055010381182E-14</v>
      </c>
      <c r="H494" s="1">
        <f t="shared" si="56"/>
        <v>8.4638383425042976E-12</v>
      </c>
    </row>
    <row r="495" spans="2:8" x14ac:dyDescent="0.25">
      <c r="B495">
        <v>468</v>
      </c>
      <c r="C495" s="1">
        <f t="shared" si="54"/>
        <v>8.4638383425042976E-12</v>
      </c>
      <c r="D495" s="1">
        <f t="shared" si="51"/>
        <v>0</v>
      </c>
      <c r="E495" s="1">
        <f t="shared" si="52"/>
        <v>4.937239033127507E-14</v>
      </c>
      <c r="F495" s="1">
        <f t="shared" si="53"/>
        <v>4.937239033127507E-14</v>
      </c>
      <c r="G495" s="1">
        <f t="shared" si="55"/>
        <v>-4.937239033127507E-14</v>
      </c>
      <c r="H495" s="1">
        <f t="shared" si="56"/>
        <v>8.5132107328355728E-12</v>
      </c>
    </row>
    <row r="496" spans="2:8" x14ac:dyDescent="0.25">
      <c r="B496">
        <v>469</v>
      </c>
      <c r="C496" s="1">
        <f t="shared" si="54"/>
        <v>8.5132107328355728E-12</v>
      </c>
      <c r="D496" s="1">
        <f t="shared" si="51"/>
        <v>0</v>
      </c>
      <c r="E496" s="1">
        <f t="shared" si="52"/>
        <v>4.9660395941540842E-14</v>
      </c>
      <c r="F496" s="1">
        <f t="shared" si="53"/>
        <v>4.9660395941540842E-14</v>
      </c>
      <c r="G496" s="1">
        <f t="shared" si="55"/>
        <v>-4.9660395941540842E-14</v>
      </c>
      <c r="H496" s="1">
        <f t="shared" si="56"/>
        <v>8.5628711287771132E-12</v>
      </c>
    </row>
    <row r="497" spans="2:8" x14ac:dyDescent="0.25">
      <c r="B497">
        <v>470</v>
      </c>
      <c r="C497" s="1">
        <f t="shared" si="54"/>
        <v>8.5628711287771132E-12</v>
      </c>
      <c r="D497" s="1">
        <f t="shared" si="51"/>
        <v>0</v>
      </c>
      <c r="E497" s="1">
        <f t="shared" si="52"/>
        <v>4.995008158453316E-14</v>
      </c>
      <c r="F497" s="1">
        <f t="shared" si="53"/>
        <v>4.995008158453316E-14</v>
      </c>
      <c r="G497" s="1">
        <f t="shared" si="55"/>
        <v>-4.995008158453316E-14</v>
      </c>
      <c r="H497" s="1">
        <f t="shared" si="56"/>
        <v>8.6128212103616456E-12</v>
      </c>
    </row>
    <row r="498" spans="2:8" x14ac:dyDescent="0.25">
      <c r="B498">
        <v>471</v>
      </c>
      <c r="C498" s="1">
        <f t="shared" si="54"/>
        <v>8.6128212103616456E-12</v>
      </c>
      <c r="D498" s="1">
        <f t="shared" si="51"/>
        <v>0</v>
      </c>
      <c r="E498" s="1">
        <f t="shared" si="52"/>
        <v>5.0241457060442938E-14</v>
      </c>
      <c r="F498" s="1">
        <f t="shared" si="53"/>
        <v>5.0241457060442938E-14</v>
      </c>
      <c r="G498" s="1">
        <f t="shared" si="55"/>
        <v>-5.0241457060442938E-14</v>
      </c>
      <c r="H498" s="1">
        <f t="shared" si="56"/>
        <v>8.6630626674220889E-12</v>
      </c>
    </row>
    <row r="499" spans="2:8" x14ac:dyDescent="0.25">
      <c r="B499">
        <v>472</v>
      </c>
      <c r="C499" s="1">
        <f t="shared" si="54"/>
        <v>8.6630626674220889E-12</v>
      </c>
      <c r="D499" s="1">
        <f t="shared" si="51"/>
        <v>0</v>
      </c>
      <c r="E499" s="1">
        <f t="shared" si="52"/>
        <v>5.0534532226628857E-14</v>
      </c>
      <c r="F499" s="1">
        <f t="shared" si="53"/>
        <v>5.0534532226628857E-14</v>
      </c>
      <c r="G499" s="1">
        <f t="shared" si="55"/>
        <v>-5.0534532226628857E-14</v>
      </c>
      <c r="H499" s="1">
        <f t="shared" si="56"/>
        <v>8.7135971996487184E-12</v>
      </c>
    </row>
    <row r="500" spans="2:8" x14ac:dyDescent="0.25">
      <c r="B500">
        <v>473</v>
      </c>
      <c r="C500" s="1">
        <f t="shared" si="54"/>
        <v>8.7135971996487184E-12</v>
      </c>
      <c r="D500" s="1">
        <f t="shared" si="51"/>
        <v>0</v>
      </c>
      <c r="E500" s="1">
        <f t="shared" si="52"/>
        <v>5.0829316997950861E-14</v>
      </c>
      <c r="F500" s="1">
        <f t="shared" si="53"/>
        <v>5.0829316997950861E-14</v>
      </c>
      <c r="G500" s="1">
        <f t="shared" si="55"/>
        <v>-5.0829316997950861E-14</v>
      </c>
      <c r="H500" s="1">
        <f t="shared" si="56"/>
        <v>8.764426516646669E-12</v>
      </c>
    </row>
    <row r="501" spans="2:8" x14ac:dyDescent="0.25">
      <c r="B501">
        <v>474</v>
      </c>
      <c r="C501" s="1">
        <f t="shared" si="54"/>
        <v>8.764426516646669E-12</v>
      </c>
      <c r="D501" s="1">
        <f t="shared" si="51"/>
        <v>0</v>
      </c>
      <c r="E501" s="1">
        <f t="shared" si="52"/>
        <v>5.112582134710557E-14</v>
      </c>
      <c r="F501" s="1">
        <f t="shared" si="53"/>
        <v>5.112582134710557E-14</v>
      </c>
      <c r="G501" s="1">
        <f t="shared" si="55"/>
        <v>-5.112582134710557E-14</v>
      </c>
      <c r="H501" s="1">
        <f t="shared" si="56"/>
        <v>8.8155523379937752E-12</v>
      </c>
    </row>
    <row r="502" spans="2:8" x14ac:dyDescent="0.25">
      <c r="B502">
        <v>475</v>
      </c>
      <c r="C502" s="1">
        <f t="shared" si="54"/>
        <v>8.8155523379937752E-12</v>
      </c>
      <c r="D502" s="1">
        <f t="shared" si="51"/>
        <v>0</v>
      </c>
      <c r="E502" s="1">
        <f t="shared" si="52"/>
        <v>5.1424055304963692E-14</v>
      </c>
      <c r="F502" s="1">
        <f t="shared" si="53"/>
        <v>5.1424055304963692E-14</v>
      </c>
      <c r="G502" s="1">
        <f t="shared" si="55"/>
        <v>-5.1424055304963692E-14</v>
      </c>
      <c r="H502" s="1">
        <f t="shared" si="56"/>
        <v>8.8669763932987386E-12</v>
      </c>
    </row>
    <row r="503" spans="2:8" x14ac:dyDescent="0.25">
      <c r="B503">
        <v>476</v>
      </c>
      <c r="C503" s="1">
        <f t="shared" si="54"/>
        <v>8.8669763932987386E-12</v>
      </c>
      <c r="D503" s="1">
        <f t="shared" si="51"/>
        <v>0</v>
      </c>
      <c r="E503" s="1">
        <f t="shared" si="52"/>
        <v>5.172402896090931E-14</v>
      </c>
      <c r="F503" s="1">
        <f t="shared" si="53"/>
        <v>5.172402896090931E-14</v>
      </c>
      <c r="G503" s="1">
        <f t="shared" si="55"/>
        <v>-5.172402896090931E-14</v>
      </c>
      <c r="H503" s="1">
        <f t="shared" si="56"/>
        <v>8.9187004222596478E-12</v>
      </c>
    </row>
    <row r="504" spans="2:8" x14ac:dyDescent="0.25">
      <c r="B504">
        <v>477</v>
      </c>
      <c r="C504" s="1">
        <f t="shared" si="54"/>
        <v>8.9187004222596478E-12</v>
      </c>
      <c r="D504" s="1">
        <f t="shared" si="51"/>
        <v>0</v>
      </c>
      <c r="E504" s="1">
        <f t="shared" si="52"/>
        <v>5.2025752463181279E-14</v>
      </c>
      <c r="F504" s="1">
        <f t="shared" si="53"/>
        <v>5.2025752463181279E-14</v>
      </c>
      <c r="G504" s="1">
        <f t="shared" si="55"/>
        <v>-5.2025752463181279E-14</v>
      </c>
      <c r="H504" s="1">
        <f t="shared" si="56"/>
        <v>8.970726174722829E-12</v>
      </c>
    </row>
    <row r="505" spans="2:8" x14ac:dyDescent="0.25">
      <c r="B505">
        <v>478</v>
      </c>
      <c r="C505" s="1">
        <f t="shared" si="54"/>
        <v>8.970726174722829E-12</v>
      </c>
      <c r="D505" s="1">
        <f t="shared" si="51"/>
        <v>0</v>
      </c>
      <c r="E505" s="1">
        <f t="shared" si="52"/>
        <v>5.2329236019216502E-14</v>
      </c>
      <c r="F505" s="1">
        <f t="shared" si="53"/>
        <v>5.2329236019216502E-14</v>
      </c>
      <c r="G505" s="1">
        <f t="shared" si="55"/>
        <v>-5.2329236019216502E-14</v>
      </c>
      <c r="H505" s="1">
        <f t="shared" si="56"/>
        <v>9.0230554107420448E-12</v>
      </c>
    </row>
    <row r="506" spans="2:8" x14ac:dyDescent="0.25">
      <c r="B506">
        <v>479</v>
      </c>
      <c r="C506" s="1">
        <f t="shared" si="54"/>
        <v>9.0230554107420448E-12</v>
      </c>
      <c r="D506" s="1">
        <f t="shared" si="51"/>
        <v>0</v>
      </c>
      <c r="E506" s="1">
        <f t="shared" si="52"/>
        <v>5.2634489895995264E-14</v>
      </c>
      <c r="F506" s="1">
        <f t="shared" si="53"/>
        <v>5.2634489895995264E-14</v>
      </c>
      <c r="G506" s="1">
        <f t="shared" si="55"/>
        <v>-5.2634489895995264E-14</v>
      </c>
      <c r="H506" s="1">
        <f t="shared" si="56"/>
        <v>9.0756899006380398E-12</v>
      </c>
    </row>
    <row r="507" spans="2:8" x14ac:dyDescent="0.25">
      <c r="B507">
        <v>480</v>
      </c>
      <c r="C507" s="1">
        <f t="shared" si="54"/>
        <v>9.0756899006380398E-12</v>
      </c>
      <c r="D507" s="1">
        <f t="shared" si="51"/>
        <v>0</v>
      </c>
      <c r="E507" s="1">
        <f t="shared" si="52"/>
        <v>5.2941524420388567E-14</v>
      </c>
      <c r="F507" s="1">
        <f t="shared" si="53"/>
        <v>5.2941524420388567E-14</v>
      </c>
      <c r="G507" s="1">
        <f t="shared" si="55"/>
        <v>-5.2941524420388567E-14</v>
      </c>
      <c r="H507" s="1">
        <f t="shared" si="56"/>
        <v>9.1286314250584286E-12</v>
      </c>
    </row>
    <row r="508" spans="2:8" x14ac:dyDescent="0.25">
      <c r="B508">
        <v>481</v>
      </c>
      <c r="C508" s="1">
        <f t="shared" ref="C508:C523" si="57">H507</f>
        <v>9.1286314250584286E-12</v>
      </c>
      <c r="D508" s="1">
        <f t="shared" ref="D508:D523" si="58">IF(B508&lt;=$D$22,IF(B508&lt;=$D$20,0,IF(B508&lt;=$D$21,$C$15,IF(B508&gt;=$C$22,$C$16))),0)</f>
        <v>0</v>
      </c>
      <c r="E508" s="1">
        <f t="shared" ref="E508:E523" si="59">C508*($C$13/12)</f>
        <v>5.3250349979507502E-14</v>
      </c>
      <c r="F508" s="1">
        <f t="shared" ref="F508:F523" si="60">IF(B508&lt;=$D$20,0,IF(B508&gt;$D$20,E508))</f>
        <v>5.3250349979507502E-14</v>
      </c>
      <c r="G508" s="1">
        <f t="shared" ref="G508:G523" si="61">IF(B508&lt;$C$22,0,D508-F508)</f>
        <v>-5.3250349979507502E-14</v>
      </c>
      <c r="H508" s="1">
        <f t="shared" ref="H508:H523" si="62">C508+E508-F508-G508</f>
        <v>9.1818817750379363E-12</v>
      </c>
    </row>
    <row r="509" spans="2:8" x14ac:dyDescent="0.25">
      <c r="B509">
        <v>482</v>
      </c>
      <c r="C509" s="1">
        <f t="shared" si="57"/>
        <v>9.1818817750379363E-12</v>
      </c>
      <c r="D509" s="1">
        <f t="shared" si="58"/>
        <v>0</v>
      </c>
      <c r="E509" s="1">
        <f t="shared" si="59"/>
        <v>5.356097702105463E-14</v>
      </c>
      <c r="F509" s="1">
        <f t="shared" si="60"/>
        <v>5.356097702105463E-14</v>
      </c>
      <c r="G509" s="1">
        <f t="shared" si="61"/>
        <v>-5.356097702105463E-14</v>
      </c>
      <c r="H509" s="1">
        <f t="shared" si="62"/>
        <v>9.2354427520589911E-12</v>
      </c>
    </row>
    <row r="510" spans="2:8" x14ac:dyDescent="0.25">
      <c r="B510">
        <v>483</v>
      </c>
      <c r="C510" s="1">
        <f t="shared" si="57"/>
        <v>9.2354427520589911E-12</v>
      </c>
      <c r="D510" s="1">
        <f t="shared" si="58"/>
        <v>0</v>
      </c>
      <c r="E510" s="1">
        <f t="shared" si="59"/>
        <v>5.3873416053677452E-14</v>
      </c>
      <c r="F510" s="1">
        <f t="shared" si="60"/>
        <v>5.3873416053677452E-14</v>
      </c>
      <c r="G510" s="1">
        <f t="shared" si="61"/>
        <v>-5.3873416053677452E-14</v>
      </c>
      <c r="H510" s="1">
        <f t="shared" si="62"/>
        <v>9.2893161681126693E-12</v>
      </c>
    </row>
    <row r="511" spans="2:8" x14ac:dyDescent="0.25">
      <c r="B511">
        <v>484</v>
      </c>
      <c r="C511" s="1">
        <f t="shared" si="57"/>
        <v>9.2893161681126693E-12</v>
      </c>
      <c r="D511" s="1">
        <f t="shared" si="58"/>
        <v>0</v>
      </c>
      <c r="E511" s="1">
        <f t="shared" si="59"/>
        <v>5.4187677647323907E-14</v>
      </c>
      <c r="F511" s="1">
        <f t="shared" si="60"/>
        <v>5.4187677647323907E-14</v>
      </c>
      <c r="G511" s="1">
        <f t="shared" si="61"/>
        <v>-5.4187677647323907E-14</v>
      </c>
      <c r="H511" s="1">
        <f t="shared" si="62"/>
        <v>9.3435038457599935E-12</v>
      </c>
    </row>
    <row r="512" spans="2:8" x14ac:dyDescent="0.25">
      <c r="B512">
        <v>485</v>
      </c>
      <c r="C512" s="1">
        <f t="shared" si="57"/>
        <v>9.3435038457599935E-12</v>
      </c>
      <c r="D512" s="1">
        <f t="shared" si="58"/>
        <v>0</v>
      </c>
      <c r="E512" s="1">
        <f t="shared" si="59"/>
        <v>5.4503772433599963E-14</v>
      </c>
      <c r="F512" s="1">
        <f t="shared" si="60"/>
        <v>5.4503772433599963E-14</v>
      </c>
      <c r="G512" s="1">
        <f t="shared" si="61"/>
        <v>-5.4503772433599963E-14</v>
      </c>
      <c r="H512" s="1">
        <f t="shared" si="62"/>
        <v>9.3980076181935933E-12</v>
      </c>
    </row>
    <row r="513" spans="2:8" x14ac:dyDescent="0.25">
      <c r="B513">
        <v>486</v>
      </c>
      <c r="C513" s="1">
        <f t="shared" si="57"/>
        <v>9.3980076181935933E-12</v>
      </c>
      <c r="D513" s="1">
        <f t="shared" si="58"/>
        <v>0</v>
      </c>
      <c r="E513" s="1">
        <f t="shared" si="59"/>
        <v>5.4821711106129296E-14</v>
      </c>
      <c r="F513" s="1">
        <f t="shared" si="60"/>
        <v>5.4821711106129296E-14</v>
      </c>
      <c r="G513" s="1">
        <f t="shared" si="61"/>
        <v>-5.4821711106129296E-14</v>
      </c>
      <c r="H513" s="1">
        <f t="shared" si="62"/>
        <v>9.452829329299723E-12</v>
      </c>
    </row>
    <row r="514" spans="2:8" x14ac:dyDescent="0.25">
      <c r="B514">
        <v>487</v>
      </c>
      <c r="C514" s="1">
        <f t="shared" si="57"/>
        <v>9.452829329299723E-12</v>
      </c>
      <c r="D514" s="1">
        <f t="shared" si="58"/>
        <v>0</v>
      </c>
      <c r="E514" s="1">
        <f t="shared" si="59"/>
        <v>5.5141504420915056E-14</v>
      </c>
      <c r="F514" s="1">
        <f t="shared" si="60"/>
        <v>5.5141504420915056E-14</v>
      </c>
      <c r="G514" s="1">
        <f t="shared" si="61"/>
        <v>-5.5141504420915056E-14</v>
      </c>
      <c r="H514" s="1">
        <f t="shared" si="62"/>
        <v>9.5079708337206376E-12</v>
      </c>
    </row>
    <row r="515" spans="2:8" x14ac:dyDescent="0.25">
      <c r="B515">
        <v>488</v>
      </c>
      <c r="C515" s="1">
        <f t="shared" si="57"/>
        <v>9.5079708337206376E-12</v>
      </c>
      <c r="D515" s="1">
        <f t="shared" si="58"/>
        <v>0</v>
      </c>
      <c r="E515" s="1">
        <f t="shared" si="59"/>
        <v>5.5463163196703719E-14</v>
      </c>
      <c r="F515" s="1">
        <f t="shared" si="60"/>
        <v>5.5463163196703719E-14</v>
      </c>
      <c r="G515" s="1">
        <f t="shared" si="61"/>
        <v>-5.5463163196703719E-14</v>
      </c>
      <c r="H515" s="1">
        <f t="shared" si="62"/>
        <v>9.5634339969173407E-12</v>
      </c>
    </row>
    <row r="516" spans="2:8" x14ac:dyDescent="0.25">
      <c r="B516">
        <v>489</v>
      </c>
      <c r="C516" s="1">
        <f t="shared" si="57"/>
        <v>9.5634339969173407E-12</v>
      </c>
      <c r="D516" s="1">
        <f t="shared" si="58"/>
        <v>0</v>
      </c>
      <c r="E516" s="1">
        <f t="shared" si="59"/>
        <v>5.5786698315351157E-14</v>
      </c>
      <c r="F516" s="1">
        <f t="shared" si="60"/>
        <v>5.5786698315351157E-14</v>
      </c>
      <c r="G516" s="1">
        <f t="shared" si="61"/>
        <v>-5.5786698315351157E-14</v>
      </c>
      <c r="H516" s="1">
        <f t="shared" si="62"/>
        <v>9.6192206952326922E-12</v>
      </c>
    </row>
    <row r="517" spans="2:8" x14ac:dyDescent="0.25">
      <c r="B517">
        <v>490</v>
      </c>
      <c r="C517" s="1">
        <f t="shared" si="57"/>
        <v>9.6192206952326922E-12</v>
      </c>
      <c r="D517" s="1">
        <f t="shared" si="58"/>
        <v>0</v>
      </c>
      <c r="E517" s="1">
        <f t="shared" si="59"/>
        <v>5.6112120722190708E-14</v>
      </c>
      <c r="F517" s="1">
        <f t="shared" si="60"/>
        <v>5.6112120722190708E-14</v>
      </c>
      <c r="G517" s="1">
        <f t="shared" si="61"/>
        <v>-5.6112120722190708E-14</v>
      </c>
      <c r="H517" s="1">
        <f t="shared" si="62"/>
        <v>9.6753328159548823E-12</v>
      </c>
    </row>
    <row r="518" spans="2:8" x14ac:dyDescent="0.25">
      <c r="B518">
        <v>491</v>
      </c>
      <c r="C518" s="1">
        <f t="shared" si="57"/>
        <v>9.6753328159548823E-12</v>
      </c>
      <c r="D518" s="1">
        <f t="shared" si="58"/>
        <v>0</v>
      </c>
      <c r="E518" s="1">
        <f t="shared" si="59"/>
        <v>5.6439441426403481E-14</v>
      </c>
      <c r="F518" s="1">
        <f t="shared" si="60"/>
        <v>5.6439441426403481E-14</v>
      </c>
      <c r="G518" s="1">
        <f t="shared" si="61"/>
        <v>-5.6439441426403481E-14</v>
      </c>
      <c r="H518" s="1">
        <f t="shared" si="62"/>
        <v>9.7317722573812851E-12</v>
      </c>
    </row>
    <row r="519" spans="2:8" x14ac:dyDescent="0.25">
      <c r="B519">
        <v>492</v>
      </c>
      <c r="C519" s="1">
        <f t="shared" si="57"/>
        <v>9.7317722573812851E-12</v>
      </c>
      <c r="D519" s="1">
        <f t="shared" si="58"/>
        <v>0</v>
      </c>
      <c r="E519" s="1">
        <f t="shared" si="59"/>
        <v>5.6768671501390834E-14</v>
      </c>
      <c r="F519" s="1">
        <f t="shared" si="60"/>
        <v>5.6768671501390834E-14</v>
      </c>
      <c r="G519" s="1">
        <f t="shared" si="61"/>
        <v>-5.6768671501390834E-14</v>
      </c>
      <c r="H519" s="1">
        <f t="shared" si="62"/>
        <v>9.7885409288826755E-12</v>
      </c>
    </row>
    <row r="520" spans="2:8" x14ac:dyDescent="0.25">
      <c r="B520">
        <v>493</v>
      </c>
      <c r="C520" s="1">
        <f t="shared" si="57"/>
        <v>9.7885409288826755E-12</v>
      </c>
      <c r="D520" s="1">
        <f t="shared" si="58"/>
        <v>0</v>
      </c>
      <c r="E520" s="1">
        <f t="shared" si="59"/>
        <v>5.7099822085148938E-14</v>
      </c>
      <c r="F520" s="1">
        <f t="shared" si="60"/>
        <v>5.7099822085148938E-14</v>
      </c>
      <c r="G520" s="1">
        <f t="shared" si="61"/>
        <v>-5.7099822085148938E-14</v>
      </c>
      <c r="H520" s="1">
        <f t="shared" si="62"/>
        <v>9.8456407509678248E-12</v>
      </c>
    </row>
    <row r="521" spans="2:8" x14ac:dyDescent="0.25">
      <c r="B521">
        <v>494</v>
      </c>
      <c r="C521" s="1">
        <f t="shared" si="57"/>
        <v>9.8456407509678248E-12</v>
      </c>
      <c r="D521" s="1">
        <f t="shared" si="58"/>
        <v>0</v>
      </c>
      <c r="E521" s="1">
        <f t="shared" si="59"/>
        <v>5.7432904380645653E-14</v>
      </c>
      <c r="F521" s="1">
        <f t="shared" si="60"/>
        <v>5.7432904380645653E-14</v>
      </c>
      <c r="G521" s="1">
        <f t="shared" si="61"/>
        <v>-5.7432904380645653E-14</v>
      </c>
      <c r="H521" s="1">
        <f t="shared" si="62"/>
        <v>9.9030736553484705E-12</v>
      </c>
    </row>
    <row r="522" spans="2:8" x14ac:dyDescent="0.25">
      <c r="B522">
        <v>495</v>
      </c>
      <c r="C522" s="1">
        <f t="shared" si="57"/>
        <v>9.9030736553484705E-12</v>
      </c>
      <c r="D522" s="1">
        <f t="shared" si="58"/>
        <v>0</v>
      </c>
      <c r="E522" s="1">
        <f t="shared" si="59"/>
        <v>5.776792965619942E-14</v>
      </c>
      <c r="F522" s="1">
        <f t="shared" si="60"/>
        <v>5.776792965619942E-14</v>
      </c>
      <c r="G522" s="1">
        <f t="shared" si="61"/>
        <v>-5.776792965619942E-14</v>
      </c>
      <c r="H522" s="1">
        <f t="shared" si="62"/>
        <v>9.9608415850046694E-12</v>
      </c>
    </row>
    <row r="523" spans="2:8" x14ac:dyDescent="0.25">
      <c r="B523">
        <v>496</v>
      </c>
      <c r="C523" s="1">
        <f t="shared" si="57"/>
        <v>9.9608415850046694E-12</v>
      </c>
      <c r="D523" s="1">
        <f t="shared" si="58"/>
        <v>0</v>
      </c>
      <c r="E523" s="1">
        <f t="shared" si="59"/>
        <v>5.8104909245860573E-14</v>
      </c>
      <c r="F523" s="1">
        <f t="shared" si="60"/>
        <v>5.8104909245860573E-14</v>
      </c>
      <c r="G523" s="1">
        <f t="shared" si="61"/>
        <v>-5.8104909245860573E-14</v>
      </c>
      <c r="H523" s="1">
        <f t="shared" si="62"/>
        <v>1.001894649425053E-11</v>
      </c>
    </row>
    <row r="524" spans="2:8" x14ac:dyDescent="0.25">
      <c r="B524">
        <v>497</v>
      </c>
      <c r="C524" s="1">
        <f t="shared" ref="C524:C531" si="63">H523</f>
        <v>1.001894649425053E-11</v>
      </c>
      <c r="D524" s="1">
        <f t="shared" ref="D524:D531" si="64">IF(B524&lt;=$D$22,IF(B524&lt;=$D$20,0,IF(B524&lt;=$D$21,$C$15,IF(B524&gt;=$C$22,$C$16))),0)</f>
        <v>0</v>
      </c>
      <c r="E524" s="1">
        <f t="shared" ref="E524:E531" si="65">C524*($C$13/12)</f>
        <v>5.8443854549794767E-14</v>
      </c>
      <c r="F524" s="1">
        <f t="shared" ref="F524:F531" si="66">IF(B524&lt;=$D$20,0,IF(B524&gt;$D$20,E524))</f>
        <v>5.8443854549794767E-14</v>
      </c>
      <c r="G524" s="1">
        <f t="shared" ref="G524:G531" si="67">IF(B524&lt;$C$22,0,D524-F524)</f>
        <v>-5.8443854549794767E-14</v>
      </c>
      <c r="H524" s="1">
        <f t="shared" ref="H524:H531" si="68">C524+E524-F524-G524</f>
        <v>1.0077390348800325E-11</v>
      </c>
    </row>
    <row r="525" spans="2:8" x14ac:dyDescent="0.25">
      <c r="B525">
        <v>498</v>
      </c>
      <c r="C525" s="1">
        <f t="shared" si="63"/>
        <v>1.0077390348800325E-11</v>
      </c>
      <c r="D525" s="1">
        <f t="shared" si="64"/>
        <v>0</v>
      </c>
      <c r="E525" s="1">
        <f t="shared" si="65"/>
        <v>5.8784777034668564E-14</v>
      </c>
      <c r="F525" s="1">
        <f t="shared" si="66"/>
        <v>5.8784777034668564E-14</v>
      </c>
      <c r="G525" s="1">
        <f t="shared" si="67"/>
        <v>-5.8784777034668564E-14</v>
      </c>
      <c r="H525" s="1">
        <f t="shared" si="68"/>
        <v>1.0136175125834993E-11</v>
      </c>
    </row>
    <row r="526" spans="2:8" x14ac:dyDescent="0.25">
      <c r="B526">
        <v>499</v>
      </c>
      <c r="C526" s="1">
        <f t="shared" si="63"/>
        <v>1.0136175125834993E-11</v>
      </c>
      <c r="D526" s="1">
        <f t="shared" si="64"/>
        <v>0</v>
      </c>
      <c r="E526" s="1">
        <f t="shared" si="65"/>
        <v>5.912768823403747E-14</v>
      </c>
      <c r="F526" s="1">
        <f t="shared" si="66"/>
        <v>5.912768823403747E-14</v>
      </c>
      <c r="G526" s="1">
        <f t="shared" si="67"/>
        <v>-5.912768823403747E-14</v>
      </c>
      <c r="H526" s="1">
        <f t="shared" si="68"/>
        <v>1.0195302814069031E-11</v>
      </c>
    </row>
    <row r="527" spans="2:8" x14ac:dyDescent="0.25">
      <c r="B527">
        <v>500</v>
      </c>
      <c r="C527" s="1">
        <f t="shared" si="63"/>
        <v>1.0195302814069031E-11</v>
      </c>
      <c r="D527" s="1">
        <f t="shared" si="64"/>
        <v>0</v>
      </c>
      <c r="E527" s="1">
        <f t="shared" si="65"/>
        <v>5.947259974873601E-14</v>
      </c>
      <c r="F527" s="1">
        <f t="shared" si="66"/>
        <v>5.947259974873601E-14</v>
      </c>
      <c r="G527" s="1">
        <f t="shared" si="67"/>
        <v>-5.947259974873601E-14</v>
      </c>
      <c r="H527" s="1">
        <f t="shared" si="68"/>
        <v>1.0254775413817767E-11</v>
      </c>
    </row>
    <row r="528" spans="2:8" x14ac:dyDescent="0.25">
      <c r="B528">
        <v>501</v>
      </c>
      <c r="C528" s="1">
        <f t="shared" si="63"/>
        <v>1.0254775413817767E-11</v>
      </c>
      <c r="D528" s="1">
        <f t="shared" si="64"/>
        <v>0</v>
      </c>
      <c r="E528" s="1">
        <f t="shared" si="65"/>
        <v>5.9819523247270314E-14</v>
      </c>
      <c r="F528" s="1">
        <f t="shared" si="66"/>
        <v>5.9819523247270314E-14</v>
      </c>
      <c r="G528" s="1">
        <f t="shared" si="67"/>
        <v>-5.9819523247270314E-14</v>
      </c>
      <c r="H528" s="1">
        <f t="shared" si="68"/>
        <v>1.0314594937065037E-11</v>
      </c>
    </row>
    <row r="529" spans="2:8" x14ac:dyDescent="0.25">
      <c r="B529">
        <v>502</v>
      </c>
      <c r="C529" s="1">
        <f t="shared" si="63"/>
        <v>1.0314594937065037E-11</v>
      </c>
      <c r="D529" s="1">
        <f t="shared" si="64"/>
        <v>0</v>
      </c>
      <c r="E529" s="1">
        <f t="shared" si="65"/>
        <v>6.0168470466212714E-14</v>
      </c>
      <c r="F529" s="1">
        <f t="shared" si="66"/>
        <v>6.0168470466212714E-14</v>
      </c>
      <c r="G529" s="1">
        <f t="shared" si="67"/>
        <v>-6.0168470466212714E-14</v>
      </c>
      <c r="H529" s="1">
        <f t="shared" si="68"/>
        <v>1.0374763407531249E-11</v>
      </c>
    </row>
    <row r="530" spans="2:8" x14ac:dyDescent="0.25">
      <c r="B530">
        <v>503</v>
      </c>
      <c r="C530" s="1">
        <f t="shared" si="63"/>
        <v>1.0374763407531249E-11</v>
      </c>
      <c r="D530" s="1">
        <f t="shared" si="64"/>
        <v>0</v>
      </c>
      <c r="E530" s="1">
        <f t="shared" si="65"/>
        <v>6.051945321059896E-14</v>
      </c>
      <c r="F530" s="1">
        <f t="shared" si="66"/>
        <v>6.051945321059896E-14</v>
      </c>
      <c r="G530" s="1">
        <f t="shared" si="67"/>
        <v>-6.051945321059896E-14</v>
      </c>
      <c r="H530" s="1">
        <f t="shared" si="68"/>
        <v>1.0435282860741847E-11</v>
      </c>
    </row>
    <row r="531" spans="2:8" x14ac:dyDescent="0.25">
      <c r="B531">
        <v>504</v>
      </c>
      <c r="C531" s="1">
        <f t="shared" si="63"/>
        <v>1.0435282860741847E-11</v>
      </c>
      <c r="D531" s="1">
        <f t="shared" si="64"/>
        <v>0</v>
      </c>
      <c r="E531" s="1">
        <f t="shared" si="65"/>
        <v>6.0872483354327451E-14</v>
      </c>
      <c r="F531" s="1">
        <f t="shared" si="66"/>
        <v>6.0872483354327451E-14</v>
      </c>
      <c r="G531" s="1">
        <f t="shared" si="67"/>
        <v>-6.0872483354327451E-14</v>
      </c>
      <c r="H531" s="1">
        <f t="shared" si="68"/>
        <v>1.0496155344096174E-11</v>
      </c>
    </row>
  </sheetData>
  <mergeCells count="2">
    <mergeCell ref="B25:H25"/>
    <mergeCell ref="B18:F18"/>
  </mergeCells>
  <pageMargins left="0.7" right="0.7" top="0.75" bottom="0.75" header="0.3" footer="0.3"/>
  <pageSetup orientation="portrait" r:id="rId1"/>
  <ignoredErrors>
    <ignoredError sqref="D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44AE-6676-4CD7-A8C7-11FC31EAECF8}">
  <dimension ref="C2:O34"/>
  <sheetViews>
    <sheetView topLeftCell="A17" workbookViewId="0">
      <selection activeCell="K44" sqref="K44"/>
    </sheetView>
  </sheetViews>
  <sheetFormatPr defaultRowHeight="15" x14ac:dyDescent="0.25"/>
  <cols>
    <col min="5" max="9" width="10.140625" bestFit="1" customWidth="1"/>
    <col min="10" max="15" width="11.140625" bestFit="1" customWidth="1"/>
  </cols>
  <sheetData>
    <row r="2" spans="3:15" x14ac:dyDescent="0.25">
      <c r="D2" s="20" t="s">
        <v>24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3:15" ht="14.45" customHeight="1" x14ac:dyDescent="0.25"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3:15" ht="14.45" customHeight="1" x14ac:dyDescent="0.25"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</row>
    <row r="7" spans="3:15" ht="14.45" customHeight="1" x14ac:dyDescent="0.25">
      <c r="C7" s="29" t="s">
        <v>22</v>
      </c>
      <c r="E7" s="19" t="s">
        <v>21</v>
      </c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3:15" x14ac:dyDescent="0.25">
      <c r="C8" s="29"/>
      <c r="D8" s="14">
        <v>124.50197056943297</v>
      </c>
      <c r="E8" s="12">
        <v>5000</v>
      </c>
      <c r="F8" s="12">
        <v>6000</v>
      </c>
      <c r="G8" s="12">
        <v>7000</v>
      </c>
      <c r="H8" s="12">
        <v>8000</v>
      </c>
      <c r="I8" s="12">
        <v>9000</v>
      </c>
      <c r="J8" s="12">
        <v>10000</v>
      </c>
      <c r="K8" s="12">
        <v>11000</v>
      </c>
      <c r="L8" s="12">
        <v>12000</v>
      </c>
      <c r="M8" s="12">
        <v>13000</v>
      </c>
      <c r="N8" s="12">
        <v>14000</v>
      </c>
      <c r="O8" s="12">
        <v>15000</v>
      </c>
    </row>
    <row r="9" spans="3:15" x14ac:dyDescent="0.25">
      <c r="C9" s="29"/>
      <c r="D9" s="11">
        <v>5</v>
      </c>
      <c r="E9" s="15">
        <v>106.16314391940891</v>
      </c>
      <c r="F9" s="15">
        <v>127.39577270329069</v>
      </c>
      <c r="G9" s="15">
        <v>148.62840148717245</v>
      </c>
      <c r="H9" s="15">
        <v>169.86103027105423</v>
      </c>
      <c r="I9" s="15">
        <v>191.09365905493601</v>
      </c>
      <c r="J9" s="15">
        <v>212.32628783881782</v>
      </c>
      <c r="K9" s="15">
        <v>233.55891662269963</v>
      </c>
      <c r="L9" s="15">
        <v>254.79154540658138</v>
      </c>
      <c r="M9" s="15">
        <v>276.02417419046316</v>
      </c>
      <c r="N9" s="15">
        <v>297.25680297434491</v>
      </c>
      <c r="O9" s="15">
        <v>318.48943175822666</v>
      </c>
    </row>
    <row r="10" spans="3:15" x14ac:dyDescent="0.25">
      <c r="C10" s="29"/>
      <c r="D10" s="11">
        <v>6</v>
      </c>
      <c r="E10" s="15">
        <v>91.407402641733938</v>
      </c>
      <c r="F10" s="15">
        <v>109.68888317008073</v>
      </c>
      <c r="G10" s="15">
        <v>127.97036369842751</v>
      </c>
      <c r="H10" s="15">
        <v>146.2518442267743</v>
      </c>
      <c r="I10" s="15">
        <v>164.53332475512107</v>
      </c>
      <c r="J10" s="15">
        <v>182.81480528346788</v>
      </c>
      <c r="K10" s="15">
        <v>201.09628581181468</v>
      </c>
      <c r="L10" s="15">
        <v>219.37776634016146</v>
      </c>
      <c r="M10" s="15">
        <v>237.65924686850823</v>
      </c>
      <c r="N10" s="15">
        <v>255.94072739685501</v>
      </c>
      <c r="O10" s="15">
        <v>274.22220792520181</v>
      </c>
    </row>
    <row r="11" spans="3:15" x14ac:dyDescent="0.25">
      <c r="C11" s="29"/>
      <c r="D11" s="11">
        <v>7</v>
      </c>
      <c r="E11" s="15">
        <v>80.918655192195786</v>
      </c>
      <c r="F11" s="15">
        <v>97.102386230634934</v>
      </c>
      <c r="G11" s="15">
        <v>113.28611726907407</v>
      </c>
      <c r="H11" s="15">
        <v>129.46984830751322</v>
      </c>
      <c r="I11" s="15">
        <v>145.65357934595241</v>
      </c>
      <c r="J11" s="15">
        <v>161.83731038439157</v>
      </c>
      <c r="K11" s="15">
        <v>178.02104142283073</v>
      </c>
      <c r="L11" s="15">
        <v>194.20477246126987</v>
      </c>
      <c r="M11" s="15">
        <v>210.38850349970906</v>
      </c>
      <c r="N11" s="15">
        <v>226.57223453814814</v>
      </c>
      <c r="O11" s="15">
        <v>242.75596557658736</v>
      </c>
    </row>
    <row r="12" spans="3:15" x14ac:dyDescent="0.25">
      <c r="C12" s="29"/>
      <c r="D12" s="11">
        <v>8</v>
      </c>
      <c r="E12" s="15">
        <v>73.096497953118813</v>
      </c>
      <c r="F12" s="15">
        <v>87.715797543742582</v>
      </c>
      <c r="G12" s="15">
        <v>102.33509713436634</v>
      </c>
      <c r="H12" s="15">
        <v>116.95439672499009</v>
      </c>
      <c r="I12" s="15">
        <v>131.57369631561389</v>
      </c>
      <c r="J12" s="15">
        <v>146.19299590623763</v>
      </c>
      <c r="K12" s="15">
        <v>160.81229549686142</v>
      </c>
      <c r="L12" s="15">
        <v>175.43159508748516</v>
      </c>
      <c r="M12" s="15">
        <v>190.05089467810893</v>
      </c>
      <c r="N12" s="15">
        <v>204.67019426873267</v>
      </c>
      <c r="O12" s="15">
        <v>219.28949385935644</v>
      </c>
    </row>
    <row r="13" spans="3:15" x14ac:dyDescent="0.25">
      <c r="C13" s="29"/>
      <c r="D13" s="11">
        <v>9</v>
      </c>
      <c r="E13" s="15">
        <v>67.05178170294127</v>
      </c>
      <c r="F13" s="15">
        <v>80.462138043529535</v>
      </c>
      <c r="G13" s="15">
        <v>93.872494384117772</v>
      </c>
      <c r="H13" s="15">
        <v>107.28285072470602</v>
      </c>
      <c r="I13" s="15">
        <v>120.6932070652943</v>
      </c>
      <c r="J13" s="15">
        <v>134.10356340588254</v>
      </c>
      <c r="K13" s="15">
        <v>147.5139197464708</v>
      </c>
      <c r="L13" s="15">
        <v>160.92427608705907</v>
      </c>
      <c r="M13" s="15">
        <v>174.33463242764731</v>
      </c>
      <c r="N13" s="15">
        <v>187.74498876823554</v>
      </c>
      <c r="O13" s="15">
        <v>201.15534510882381</v>
      </c>
    </row>
    <row r="14" spans="3:15" x14ac:dyDescent="0.25">
      <c r="C14" s="29"/>
      <c r="D14" s="11">
        <v>10</v>
      </c>
      <c r="E14" s="15">
        <v>62.250985284716485</v>
      </c>
      <c r="F14" s="15">
        <v>74.701182341659788</v>
      </c>
      <c r="G14" s="15">
        <v>87.151379398603069</v>
      </c>
      <c r="H14" s="15">
        <v>99.601576455546365</v>
      </c>
      <c r="I14" s="15">
        <v>112.05177351248967</v>
      </c>
      <c r="J14" s="15">
        <v>124.50197056943297</v>
      </c>
      <c r="K14" s="15">
        <v>136.95216762637628</v>
      </c>
      <c r="L14" s="15">
        <v>149.40236468331958</v>
      </c>
      <c r="M14" s="15">
        <v>161.85256174026287</v>
      </c>
      <c r="N14" s="15">
        <v>174.30275879720614</v>
      </c>
      <c r="O14" s="15">
        <v>186.75295585414943</v>
      </c>
    </row>
    <row r="15" spans="3:15" x14ac:dyDescent="0.25">
      <c r="C15" s="29"/>
      <c r="D15" s="11">
        <v>11</v>
      </c>
      <c r="E15" s="15">
        <v>58.354567362540237</v>
      </c>
      <c r="F15" s="15">
        <v>70.025480835048285</v>
      </c>
      <c r="G15" s="15">
        <v>81.696394307556318</v>
      </c>
      <c r="H15" s="15">
        <v>93.367307780064365</v>
      </c>
      <c r="I15" s="15">
        <v>105.03822125257243</v>
      </c>
      <c r="J15" s="15">
        <v>116.70913472508047</v>
      </c>
      <c r="K15" s="15">
        <v>128.38004819758851</v>
      </c>
      <c r="L15" s="15">
        <v>140.05096167009657</v>
      </c>
      <c r="M15" s="15">
        <v>151.7218751426046</v>
      </c>
      <c r="N15" s="15">
        <v>163.39278861511264</v>
      </c>
      <c r="O15" s="15">
        <v>175.0637020876207</v>
      </c>
    </row>
    <row r="16" spans="3:15" x14ac:dyDescent="0.25">
      <c r="C16" s="29"/>
      <c r="D16" s="11">
        <v>12</v>
      </c>
      <c r="E16" s="15">
        <v>55.136142376087157</v>
      </c>
      <c r="F16" s="15">
        <v>66.163370851304592</v>
      </c>
      <c r="G16" s="15">
        <v>77.190599326522019</v>
      </c>
      <c r="H16" s="15">
        <v>88.217827801739446</v>
      </c>
      <c r="I16" s="15">
        <v>99.245056276956902</v>
      </c>
      <c r="J16" s="15">
        <v>110.27228475217431</v>
      </c>
      <c r="K16" s="15">
        <v>121.29951322739176</v>
      </c>
      <c r="L16" s="15">
        <v>132.32674170260918</v>
      </c>
      <c r="M16" s="15">
        <v>143.35397017782662</v>
      </c>
      <c r="N16" s="15">
        <v>154.38119865304404</v>
      </c>
      <c r="O16" s="15">
        <v>165.40842712826148</v>
      </c>
    </row>
    <row r="17" spans="3:15" x14ac:dyDescent="0.25">
      <c r="C17" s="29"/>
      <c r="D17" s="11">
        <v>13</v>
      </c>
      <c r="E17" s="15">
        <v>52.438959966017286</v>
      </c>
      <c r="F17" s="15">
        <v>62.926751959220759</v>
      </c>
      <c r="G17" s="15">
        <v>73.414543952424197</v>
      </c>
      <c r="H17" s="15">
        <v>83.902335945627655</v>
      </c>
      <c r="I17" s="15">
        <v>94.390127938831128</v>
      </c>
      <c r="J17" s="15">
        <v>104.87791993203457</v>
      </c>
      <c r="K17" s="15">
        <v>115.36571192523805</v>
      </c>
      <c r="L17" s="15">
        <v>125.85350391844152</v>
      </c>
      <c r="M17" s="15">
        <v>136.34129591164498</v>
      </c>
      <c r="N17" s="15">
        <v>146.82908790484839</v>
      </c>
      <c r="O17" s="15">
        <v>157.31687989805187</v>
      </c>
    </row>
    <row r="18" spans="3:15" x14ac:dyDescent="0.25">
      <c r="C18" s="29"/>
      <c r="D18" s="11">
        <v>14</v>
      </c>
      <c r="E18" s="15">
        <v>50.15103612969844</v>
      </c>
      <c r="F18" s="15">
        <v>60.181243355638124</v>
      </c>
      <c r="G18" s="15">
        <v>70.211450581577807</v>
      </c>
      <c r="H18" s="15">
        <v>80.241657807517498</v>
      </c>
      <c r="I18" s="15">
        <v>90.271865033457189</v>
      </c>
      <c r="J18" s="15">
        <v>100.30207225939688</v>
      </c>
      <c r="K18" s="15">
        <v>110.33227948533657</v>
      </c>
      <c r="L18" s="15">
        <v>120.36248671127625</v>
      </c>
      <c r="M18" s="15">
        <v>130.39269393721597</v>
      </c>
      <c r="N18" s="15">
        <v>140.42290116315561</v>
      </c>
      <c r="O18" s="15">
        <v>150.45310838909532</v>
      </c>
    </row>
    <row r="19" spans="3:15" x14ac:dyDescent="0.25">
      <c r="C19" s="29"/>
      <c r="D19" s="11">
        <v>15</v>
      </c>
      <c r="E19" s="15">
        <v>48.190231961410973</v>
      </c>
      <c r="F19" s="15">
        <v>57.828278353693179</v>
      </c>
      <c r="G19" s="15">
        <v>67.466324745975356</v>
      </c>
      <c r="H19" s="15">
        <v>77.104371138257548</v>
      </c>
      <c r="I19" s="15">
        <v>86.742417530539754</v>
      </c>
      <c r="J19" s="15">
        <v>96.380463922821946</v>
      </c>
      <c r="K19" s="15">
        <v>106.01851031510415</v>
      </c>
      <c r="L19" s="15">
        <v>115.65655670738636</v>
      </c>
      <c r="M19" s="15">
        <v>125.29460309966855</v>
      </c>
      <c r="N19" s="15">
        <v>134.93264949195071</v>
      </c>
      <c r="O19" s="15">
        <v>144.57069588423292</v>
      </c>
    </row>
    <row r="20" spans="3:15" x14ac:dyDescent="0.25">
      <c r="C20" s="29"/>
      <c r="D20" s="11">
        <v>16</v>
      </c>
      <c r="E20" s="15">
        <v>46.494927903938333</v>
      </c>
      <c r="F20" s="15">
        <v>55.793913484726012</v>
      </c>
      <c r="G20" s="15">
        <v>65.092899065513663</v>
      </c>
      <c r="H20" s="15">
        <v>74.391884646301335</v>
      </c>
      <c r="I20" s="15">
        <v>83.690870227089007</v>
      </c>
      <c r="J20" s="15">
        <v>92.989855807876665</v>
      </c>
      <c r="K20" s="15">
        <v>102.28884138866435</v>
      </c>
      <c r="L20" s="15">
        <v>111.58782696945202</v>
      </c>
      <c r="M20" s="15">
        <v>120.88681255023967</v>
      </c>
      <c r="N20" s="15">
        <v>130.18579813102733</v>
      </c>
      <c r="O20" s="15">
        <v>139.484783711815</v>
      </c>
    </row>
    <row r="21" spans="3:15" x14ac:dyDescent="0.25">
      <c r="C21" s="29"/>
      <c r="D21" s="11">
        <v>17</v>
      </c>
      <c r="E21" s="15">
        <v>45.017989472719272</v>
      </c>
      <c r="F21" s="15">
        <v>54.021587367263137</v>
      </c>
      <c r="G21" s="15">
        <v>63.025185261806975</v>
      </c>
      <c r="H21" s="15">
        <v>72.02878315635084</v>
      </c>
      <c r="I21" s="15">
        <v>81.032381050894699</v>
      </c>
      <c r="J21" s="15">
        <v>90.035978945438544</v>
      </c>
      <c r="K21" s="15">
        <v>99.039576839982402</v>
      </c>
      <c r="L21" s="15">
        <v>108.04317473452627</v>
      </c>
      <c r="M21" s="15">
        <v>117.04677262907013</v>
      </c>
      <c r="N21" s="15">
        <v>126.05037052361395</v>
      </c>
      <c r="O21" s="15">
        <v>135.05396841815784</v>
      </c>
    </row>
    <row r="22" spans="3:15" x14ac:dyDescent="0.25">
      <c r="C22" s="29"/>
      <c r="D22" s="11">
        <v>18</v>
      </c>
      <c r="E22" s="15">
        <v>43.722744430915505</v>
      </c>
      <c r="F22" s="15">
        <v>52.467293317098616</v>
      </c>
      <c r="G22" s="15">
        <v>61.211842203281705</v>
      </c>
      <c r="H22" s="15">
        <v>69.956391089464802</v>
      </c>
      <c r="I22" s="15">
        <v>78.700939975647913</v>
      </c>
      <c r="J22" s="15">
        <v>87.445488861831009</v>
      </c>
      <c r="K22" s="15">
        <v>96.19003774801412</v>
      </c>
      <c r="L22" s="15">
        <v>104.93458663419723</v>
      </c>
      <c r="M22" s="15">
        <v>113.67913552038031</v>
      </c>
      <c r="N22" s="15">
        <v>122.42368440656341</v>
      </c>
      <c r="O22" s="15">
        <v>131.16823329274652</v>
      </c>
    </row>
    <row r="23" spans="3:15" x14ac:dyDescent="0.25">
      <c r="C23" s="29"/>
      <c r="D23" s="11">
        <v>19</v>
      </c>
      <c r="E23" s="15">
        <v>42.58023035019658</v>
      </c>
      <c r="F23" s="15">
        <v>51.096276420235895</v>
      </c>
      <c r="G23" s="15">
        <v>59.612322490275211</v>
      </c>
      <c r="H23" s="15">
        <v>68.128368560314527</v>
      </c>
      <c r="I23" s="15">
        <v>76.64441463035385</v>
      </c>
      <c r="J23" s="15">
        <v>85.160460700393159</v>
      </c>
      <c r="K23" s="15">
        <v>93.676506770432482</v>
      </c>
      <c r="L23" s="15">
        <v>102.19255284047179</v>
      </c>
      <c r="M23" s="15">
        <v>110.70859891051111</v>
      </c>
      <c r="N23" s="15">
        <v>119.22464498055042</v>
      </c>
      <c r="O23" s="15">
        <v>127.74069105058975</v>
      </c>
    </row>
    <row r="24" spans="3:15" x14ac:dyDescent="0.25">
      <c r="C24" s="29"/>
      <c r="D24" s="11">
        <v>20</v>
      </c>
      <c r="E24" s="15">
        <v>41.567267918125829</v>
      </c>
      <c r="F24" s="15">
        <v>49.880721501750998</v>
      </c>
      <c r="G24" s="15">
        <v>58.194175085376152</v>
      </c>
      <c r="H24" s="15">
        <v>66.507628669001321</v>
      </c>
      <c r="I24" s="15">
        <v>74.821082252626496</v>
      </c>
      <c r="J24" s="15">
        <v>83.134535836251658</v>
      </c>
      <c r="K24" s="15">
        <v>91.447989419876833</v>
      </c>
      <c r="L24" s="15">
        <v>99.761443003501995</v>
      </c>
      <c r="M24" s="15">
        <v>108.07489658712716</v>
      </c>
      <c r="N24" s="15">
        <v>116.3883501707523</v>
      </c>
      <c r="O24" s="15">
        <v>124.70180375437748</v>
      </c>
    </row>
    <row r="25" spans="3:15" x14ac:dyDescent="0.25">
      <c r="C25" s="29"/>
      <c r="D25" s="11">
        <v>21</v>
      </c>
      <c r="E25" s="15">
        <v>40.665084739396669</v>
      </c>
      <c r="F25" s="15">
        <v>48.798101687276009</v>
      </c>
      <c r="G25" s="15">
        <v>56.931118635155329</v>
      </c>
      <c r="H25" s="15">
        <v>65.064135583034655</v>
      </c>
      <c r="I25" s="15">
        <v>73.197152530914011</v>
      </c>
      <c r="J25" s="15">
        <v>81.330169478793337</v>
      </c>
      <c r="K25" s="15">
        <v>89.463186426672692</v>
      </c>
      <c r="L25" s="15">
        <v>97.596203374552019</v>
      </c>
      <c r="M25" s="15">
        <v>105.72922032243135</v>
      </c>
      <c r="N25" s="15">
        <v>113.86223727031066</v>
      </c>
      <c r="O25" s="15">
        <v>121.99525421819001</v>
      </c>
    </row>
    <row r="26" spans="3:15" x14ac:dyDescent="0.25">
      <c r="C26" s="29"/>
      <c r="D26" s="11">
        <v>22</v>
      </c>
      <c r="E26" s="15">
        <v>39.85831447014148</v>
      </c>
      <c r="F26" s="15">
        <v>47.829977364169793</v>
      </c>
      <c r="G26" s="15">
        <v>55.80164025819807</v>
      </c>
      <c r="H26" s="15">
        <v>63.773303152226369</v>
      </c>
      <c r="I26" s="15">
        <v>71.744966046254675</v>
      </c>
      <c r="J26" s="15">
        <v>79.716628940282959</v>
      </c>
      <c r="K26" s="15">
        <v>87.688291834311272</v>
      </c>
      <c r="L26" s="15">
        <v>95.659954728339585</v>
      </c>
      <c r="M26" s="15">
        <v>103.63161762236786</v>
      </c>
      <c r="N26" s="15">
        <v>111.60328051639614</v>
      </c>
      <c r="O26" s="15">
        <v>119.57494341042447</v>
      </c>
    </row>
    <row r="27" spans="3:15" x14ac:dyDescent="0.25">
      <c r="C27" s="29"/>
      <c r="D27" s="11">
        <v>23</v>
      </c>
      <c r="E27" s="15">
        <v>39.134257050110357</v>
      </c>
      <c r="F27" s="15">
        <v>46.961108460132429</v>
      </c>
      <c r="G27" s="15">
        <v>54.787959870154502</v>
      </c>
      <c r="H27" s="15">
        <v>62.614811280176568</v>
      </c>
      <c r="I27" s="15">
        <v>70.441662690198655</v>
      </c>
      <c r="J27" s="15">
        <v>78.268514100220713</v>
      </c>
      <c r="K27" s="15">
        <v>86.0953655102428</v>
      </c>
      <c r="L27" s="15">
        <v>93.922216920264859</v>
      </c>
      <c r="M27" s="15">
        <v>101.74906833028693</v>
      </c>
      <c r="N27" s="15">
        <v>109.575919740309</v>
      </c>
      <c r="O27" s="15">
        <v>117.40277115033106</v>
      </c>
    </row>
    <row r="28" spans="3:15" x14ac:dyDescent="0.25">
      <c r="C28" s="29"/>
      <c r="D28" s="11">
        <v>24</v>
      </c>
      <c r="E28" s="15">
        <v>38.482323876025305</v>
      </c>
      <c r="F28" s="15">
        <v>46.17878865123037</v>
      </c>
      <c r="G28" s="15">
        <v>53.875253426435421</v>
      </c>
      <c r="H28" s="15">
        <v>61.571718201640479</v>
      </c>
      <c r="I28" s="15">
        <v>69.268182976845551</v>
      </c>
      <c r="J28" s="15">
        <v>76.96464775205061</v>
      </c>
      <c r="K28" s="15">
        <v>84.661112527255682</v>
      </c>
      <c r="L28" s="15">
        <v>92.35757730246074</v>
      </c>
      <c r="M28" s="15">
        <v>100.0540420776658</v>
      </c>
      <c r="N28" s="15">
        <v>107.75050685287084</v>
      </c>
      <c r="O28" s="15">
        <v>115.44697162807593</v>
      </c>
    </row>
    <row r="29" spans="3:15" x14ac:dyDescent="0.25">
      <c r="C29" s="29"/>
      <c r="D29" s="11">
        <v>25</v>
      </c>
      <c r="E29" s="15">
        <v>37.893616129680673</v>
      </c>
      <c r="F29" s="15">
        <v>45.472339355616818</v>
      </c>
      <c r="G29" s="15">
        <v>53.051062581552941</v>
      </c>
      <c r="H29" s="15">
        <v>60.629785807489078</v>
      </c>
      <c r="I29" s="15">
        <v>68.20850903342523</v>
      </c>
      <c r="J29" s="15">
        <v>75.787232259361346</v>
      </c>
      <c r="K29" s="15">
        <v>83.365955485297491</v>
      </c>
      <c r="L29" s="15">
        <v>90.944678711233635</v>
      </c>
      <c r="M29" s="15">
        <v>98.523401937169751</v>
      </c>
      <c r="N29" s="15">
        <v>106.10212516310588</v>
      </c>
      <c r="O29" s="15">
        <v>113.68084838904203</v>
      </c>
    </row>
    <row r="30" spans="3:15" x14ac:dyDescent="0.25">
      <c r="C30" s="29"/>
      <c r="D30" s="11">
        <v>26</v>
      </c>
      <c r="E30" s="15">
        <v>37.360600408782766</v>
      </c>
      <c r="F30" s="15">
        <v>44.832720490539323</v>
      </c>
      <c r="G30" s="15">
        <v>52.304840572295859</v>
      </c>
      <c r="H30" s="15">
        <v>59.776960654052409</v>
      </c>
      <c r="I30" s="15">
        <v>67.249080735808974</v>
      </c>
      <c r="J30" s="15">
        <v>74.721200817565531</v>
      </c>
      <c r="K30" s="15">
        <v>82.193320899322089</v>
      </c>
      <c r="L30" s="15">
        <v>89.665440981078646</v>
      </c>
      <c r="M30" s="15">
        <v>97.137561062835189</v>
      </c>
      <c r="N30" s="15">
        <v>104.60968114459172</v>
      </c>
      <c r="O30" s="15">
        <v>112.08180122634828</v>
      </c>
    </row>
    <row r="31" spans="3:15" x14ac:dyDescent="0.25">
      <c r="C31" s="29"/>
      <c r="D31" s="11">
        <v>27</v>
      </c>
      <c r="E31" s="15">
        <v>36.876856431483866</v>
      </c>
      <c r="F31" s="15">
        <v>44.252227717780634</v>
      </c>
      <c r="G31" s="15">
        <v>51.62759900407741</v>
      </c>
      <c r="H31" s="15">
        <v>59.002970290374172</v>
      </c>
      <c r="I31" s="15">
        <v>66.378341576670962</v>
      </c>
      <c r="J31" s="15">
        <v>73.753712862967731</v>
      </c>
      <c r="K31" s="15">
        <v>81.129084149264514</v>
      </c>
      <c r="L31" s="15">
        <v>88.504455435561269</v>
      </c>
      <c r="M31" s="15">
        <v>95.879826721858052</v>
      </c>
      <c r="N31" s="15">
        <v>103.25519800815482</v>
      </c>
      <c r="O31" s="15">
        <v>110.63056929445158</v>
      </c>
    </row>
    <row r="32" spans="3:15" x14ac:dyDescent="0.25">
      <c r="C32" s="29"/>
      <c r="D32" s="11">
        <v>28</v>
      </c>
      <c r="E32" s="15">
        <v>36.436878794017169</v>
      </c>
      <c r="F32" s="15">
        <v>43.724254552820611</v>
      </c>
      <c r="G32" s="15">
        <v>51.011630311624039</v>
      </c>
      <c r="H32" s="15">
        <v>58.29900607042746</v>
      </c>
      <c r="I32" s="15">
        <v>65.586381829230902</v>
      </c>
      <c r="J32" s="15">
        <v>72.873757588034337</v>
      </c>
      <c r="K32" s="15">
        <v>80.161133346837786</v>
      </c>
      <c r="L32" s="15">
        <v>87.448509105641222</v>
      </c>
      <c r="M32" s="15">
        <v>94.735884864444657</v>
      </c>
      <c r="N32" s="15">
        <v>102.02326062324808</v>
      </c>
      <c r="O32" s="15">
        <v>109.31063638205151</v>
      </c>
    </row>
    <row r="33" spans="3:15" x14ac:dyDescent="0.25">
      <c r="C33" s="29"/>
      <c r="D33" s="11">
        <v>29</v>
      </c>
      <c r="E33" s="15">
        <v>36.03591973219357</v>
      </c>
      <c r="F33" s="15">
        <v>43.243103678632295</v>
      </c>
      <c r="G33" s="15">
        <v>50.450287625070992</v>
      </c>
      <c r="H33" s="15">
        <v>57.65747157150971</v>
      </c>
      <c r="I33" s="15">
        <v>64.864655517948435</v>
      </c>
      <c r="J33" s="15">
        <v>72.071839464387139</v>
      </c>
      <c r="K33" s="15">
        <v>79.279023410825872</v>
      </c>
      <c r="L33" s="15">
        <v>86.48620735726459</v>
      </c>
      <c r="M33" s="15">
        <v>93.693391303703294</v>
      </c>
      <c r="N33" s="15">
        <v>100.90057525014198</v>
      </c>
      <c r="O33" s="15">
        <v>108.10775919658072</v>
      </c>
    </row>
    <row r="34" spans="3:15" x14ac:dyDescent="0.25">
      <c r="C34" s="29"/>
      <c r="D34" s="11">
        <v>30</v>
      </c>
      <c r="E34" s="15">
        <v>35.669863317477088</v>
      </c>
      <c r="F34" s="15">
        <v>42.803835980972508</v>
      </c>
      <c r="G34" s="15">
        <v>49.937808644467914</v>
      </c>
      <c r="H34" s="15">
        <v>57.071781307963334</v>
      </c>
      <c r="I34" s="15">
        <v>64.205753971458762</v>
      </c>
      <c r="J34" s="15">
        <v>71.339726634954175</v>
      </c>
      <c r="K34" s="15">
        <v>78.473699298449603</v>
      </c>
      <c r="L34" s="15">
        <v>85.607671961945016</v>
      </c>
      <c r="M34" s="15">
        <v>92.741644625440429</v>
      </c>
      <c r="N34" s="15">
        <v>99.875617288935828</v>
      </c>
      <c r="O34" s="15">
        <v>107.00958995243126</v>
      </c>
    </row>
  </sheetData>
  <mergeCells count="3">
    <mergeCell ref="E7:O7"/>
    <mergeCell ref="D2:O4"/>
    <mergeCell ref="C7:C34"/>
  </mergeCells>
  <conditionalFormatting sqref="E9:O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O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AE9DD787E6B4F86CEB92EEDD638B0" ma:contentTypeVersion="8" ma:contentTypeDescription="Create a new document." ma:contentTypeScope="" ma:versionID="f6556ab66791be6c743436e47ba5fc59">
  <xsd:schema xmlns:xsd="http://www.w3.org/2001/XMLSchema" xmlns:xs="http://www.w3.org/2001/XMLSchema" xmlns:p="http://schemas.microsoft.com/office/2006/metadata/properties" xmlns:ns3="69f22cda-d660-4710-b9f0-1a9fc9ce2149" xmlns:ns4="16493033-05d9-4192-933f-144e3e84f67d" targetNamespace="http://schemas.microsoft.com/office/2006/metadata/properties" ma:root="true" ma:fieldsID="54212adce41ae3abb1600679249e2cd4" ns3:_="" ns4:_="">
    <xsd:import namespace="69f22cda-d660-4710-b9f0-1a9fc9ce2149"/>
    <xsd:import namespace="16493033-05d9-4192-933f-144e3e84f67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22cda-d660-4710-b9f0-1a9fc9ce21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93033-05d9-4192-933f-144e3e84f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195877-D6D9-4951-B92D-44DF88530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22cda-d660-4710-b9f0-1a9fc9ce2149"/>
    <ds:schemaRef ds:uri="16493033-05d9-4192-933f-144e3e84f6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DD255-0238-416A-8FEA-2662346D19F5}">
  <ds:schemaRefs>
    <ds:schemaRef ds:uri="http://schemas.microsoft.com/office/2006/documentManagement/types"/>
    <ds:schemaRef ds:uri="16493033-05d9-4192-933f-144e3e84f67d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69f22cda-d660-4710-b9f0-1a9fc9ce214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FB6011-7337-4F0E-9950-F1356E1A9E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Model</vt:lpstr>
      <vt:lpstr>Payment Sizing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DFI Emergency Small Business Loan Calculator</dc:title>
  <dc:creator>Amelie Bailey</dc:creator>
  <cp:keywords>UNC Development Finance Initiative</cp:keywords>
  <cp:lastModifiedBy>Mulligan, Tyler</cp:lastModifiedBy>
  <dcterms:created xsi:type="dcterms:W3CDTF">2020-03-19T21:06:02Z</dcterms:created>
  <dcterms:modified xsi:type="dcterms:W3CDTF">2020-03-30T12:40:13Z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0x010100975AE9DD787E6B4F86CEB92EEDD638B0</vt:lpwstr>
  </property>
</Properties>
</file>